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.vasquez\Desktop\Presupuestos 2do. Semestre 2018\PROCESOS URGENTES\"/>
    </mc:Choice>
  </mc:AlternateContent>
  <bookViews>
    <workbookView xWindow="0" yWindow="0" windowWidth="20490" windowHeight="7155"/>
  </bookViews>
  <sheets>
    <sheet name="PRES ACTUAL" sheetId="2" r:id="rId1"/>
    <sheet name="Hoja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OBM276">'[1]M.O Y Rendtos'!$M$322</definedName>
    <definedName name="___OBM496">'[1]M.O Y Rendtos'!$M$583</definedName>
    <definedName name="___OBM497">'[1]M.O Y Rendtos'!$M$584</definedName>
    <definedName name="__OBM178">'[2]M.O y Rendimientos'!$M$212</definedName>
    <definedName name="__OBM276">'[3]Rendimientos OM'!$M$322</definedName>
    <definedName name="__OBM294">'[3]Rendimientos OM'!$M$346</definedName>
    <definedName name="__OBM628">'[1]M.O Y Rendtos'!$M$773</definedName>
    <definedName name="_ACE01">#REF!</definedName>
    <definedName name="_ACE02">#REF!</definedName>
    <definedName name="_ACE03">#REF!</definedName>
    <definedName name="_ACE04">#REF!</definedName>
    <definedName name="_ACE05">#REF!</definedName>
    <definedName name="_ACE06">#REF!</definedName>
    <definedName name="_ACE07">#REF!</definedName>
    <definedName name="_AGR01">#REF!</definedName>
    <definedName name="_AGR02">#REF!</definedName>
    <definedName name="_AGR04">#REF!</definedName>
    <definedName name="_ALA01">#REF!</definedName>
    <definedName name="_ALA02">#REF!</definedName>
    <definedName name="_CEM01">#REF!</definedName>
    <definedName name="_CLA01">#REF!</definedName>
    <definedName name="_COL101">#REF!</definedName>
    <definedName name="_COL102">#REF!</definedName>
    <definedName name="_COL103">#REF!</definedName>
    <definedName name="_COL104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0">#REF!</definedName>
    <definedName name="_COL31">#REF!</definedName>
    <definedName name="_COL32">#REF!</definedName>
    <definedName name="_COL33">#REF!</definedName>
    <definedName name="_COL34">#REF!</definedName>
    <definedName name="_COL35">#REF!</definedName>
    <definedName name="_COL36">#REF!</definedName>
    <definedName name="_COL37">#REF!</definedName>
    <definedName name="_COL38">#REF!</definedName>
    <definedName name="_COL39">#REF!</definedName>
    <definedName name="_COL40">#REF!</definedName>
    <definedName name="_COL41">#REF!</definedName>
    <definedName name="_COL42">#REF!</definedName>
    <definedName name="_COL43">#REF!</definedName>
    <definedName name="_COL44">#REF!</definedName>
    <definedName name="_COL45">#REF!</definedName>
    <definedName name="_COL46">#REF!</definedName>
    <definedName name="_COL47">#REF!</definedName>
    <definedName name="_COL48">#REF!</definedName>
    <definedName name="_COL49">#REF!</definedName>
    <definedName name="_COL50">#REF!</definedName>
    <definedName name="_COL51">#REF!</definedName>
    <definedName name="_COL52">#REF!</definedName>
    <definedName name="_COL53">#REF!</definedName>
    <definedName name="_COL54">#REF!</definedName>
    <definedName name="_COL55">#REF!</definedName>
    <definedName name="_COL56">#REF!</definedName>
    <definedName name="_COL57">#REF!</definedName>
    <definedName name="_COL58">#REF!</definedName>
    <definedName name="_COL59">#REF!</definedName>
    <definedName name="_COL60">#REF!</definedName>
    <definedName name="_COL61">#REF!</definedName>
    <definedName name="_COL62">#REF!</definedName>
    <definedName name="_COL63">#REF!</definedName>
    <definedName name="_COL64">#REF!</definedName>
    <definedName name="_COL65">#REF!</definedName>
    <definedName name="_COL66">#REF!</definedName>
    <definedName name="_COL67">#REF!</definedName>
    <definedName name="_COL68">#REF!</definedName>
    <definedName name="_COL69">#REF!</definedName>
    <definedName name="_COL70">#REF!</definedName>
    <definedName name="_COL71">#REF!</definedName>
    <definedName name="_COL72">#REF!</definedName>
    <definedName name="_COL73">#REF!</definedName>
    <definedName name="_COL74">#REF!</definedName>
    <definedName name="_COL75">#REF!</definedName>
    <definedName name="_COL76">#REF!</definedName>
    <definedName name="_COL77">#REF!</definedName>
    <definedName name="_COL78">#REF!</definedName>
    <definedName name="_COL79">#REF!</definedName>
    <definedName name="_COL80">#REF!</definedName>
    <definedName name="_COL81">#REF!</definedName>
    <definedName name="_COL82">#REF!</definedName>
    <definedName name="_COL83">#REF!</definedName>
    <definedName name="_COL84">#REF!</definedName>
    <definedName name="_COL85">#REF!</definedName>
    <definedName name="_COL86">#REF!</definedName>
    <definedName name="_COL87">#REF!</definedName>
    <definedName name="_COL88">#REF!</definedName>
    <definedName name="_COL89">#REF!</definedName>
    <definedName name="_COL90">#REF!</definedName>
    <definedName name="_COL91">#REF!</definedName>
    <definedName name="_COL92">#REF!</definedName>
    <definedName name="_COL93">#REF!</definedName>
    <definedName name="_COL94">#REF!</definedName>
    <definedName name="_COL95">#REF!</definedName>
    <definedName name="_COL96">#REF!</definedName>
    <definedName name="_COL97">#REF!</definedName>
    <definedName name="_COL98">#REF!</definedName>
    <definedName name="_COL99">#REF!</definedName>
    <definedName name="_CTC220">#REF!</definedName>
    <definedName name="_DIN105">#REF!</definedName>
    <definedName name="_DIN106">#REF!</definedName>
    <definedName name="_DIN107">#REF!</definedName>
    <definedName name="_DIN108">#REF!</definedName>
    <definedName name="_DIN109">#REF!</definedName>
    <definedName name="_DIN110">#REF!</definedName>
    <definedName name="_DIN111">#REF!</definedName>
    <definedName name="_DIN112">#REF!</definedName>
    <definedName name="_DIN113">#REF!</definedName>
    <definedName name="_DIN114">#REF!</definedName>
    <definedName name="_DIN115">#REF!</definedName>
    <definedName name="_xlnm._FilterDatabase" localSheetId="0" hidden="1">'PRES ACTUAL'!$C$1:$C$87</definedName>
    <definedName name="_her01">#REF!</definedName>
    <definedName name="_HER02">#REF!</definedName>
    <definedName name="_HER03">#REF!</definedName>
    <definedName name="_HER04">[4]Materiales!#REF!</definedName>
    <definedName name="_HER05">[4]Materiales!#REF!</definedName>
    <definedName name="_HER06">[4]Materiales!#REF!</definedName>
    <definedName name="_HER07">[4]Materiales!#REF!</definedName>
    <definedName name="_HER08">#REF!</definedName>
    <definedName name="_HER09">#REF!</definedName>
    <definedName name="_HER10">#REF!</definedName>
    <definedName name="_HOR210">#REF!</definedName>
    <definedName name="_LIG01">#REF!</definedName>
    <definedName name="_LOS116">#REF!</definedName>
    <definedName name="_LOS117">#REF!</definedName>
    <definedName name="_LOS118">#REF!</definedName>
    <definedName name="_LOS119">#REF!</definedName>
    <definedName name="_LOS120">#REF!</definedName>
    <definedName name="_LOS121">#REF!</definedName>
    <definedName name="_LOS122">#REF!</definedName>
    <definedName name="_LOS123">#REF!</definedName>
    <definedName name="_LOS124">#REF!</definedName>
    <definedName name="_LOS125">#REF!</definedName>
    <definedName name="_LOS126">#REF!</definedName>
    <definedName name="_LOS127">#REF!</definedName>
    <definedName name="_LOS128">#REF!</definedName>
    <definedName name="_LOS129">#REF!</definedName>
    <definedName name="_LOS130">#REF!</definedName>
    <definedName name="_LOS131">#REF!</definedName>
    <definedName name="_MAD01">#REF!</definedName>
    <definedName name="_MAD02">#REF!</definedName>
    <definedName name="_MO1">#REF!</definedName>
    <definedName name="_MOB4">#REF!</definedName>
    <definedName name="_MOB6">#REF!</definedName>
    <definedName name="_MOB8">#REF!</definedName>
    <definedName name="_MUR01">#REF!</definedName>
    <definedName name="_MUR02">#REF!</definedName>
    <definedName name="_MUR132">#REF!</definedName>
    <definedName name="_MUR133">#REF!</definedName>
    <definedName name="_MUR134">#REF!</definedName>
    <definedName name="_MUR135">#REF!</definedName>
    <definedName name="_MUR136">#REF!</definedName>
    <definedName name="_MUR137">#REF!</definedName>
    <definedName name="_MUR138">#REF!</definedName>
    <definedName name="_MUR139">#REF!</definedName>
    <definedName name="_MUR140">#REF!</definedName>
    <definedName name="_MUR141">#REF!</definedName>
    <definedName name="_MUR142">#REF!</definedName>
    <definedName name="_MUR143">#REF!</definedName>
    <definedName name="_MUR144">#REF!</definedName>
    <definedName name="_MUR145">#REF!</definedName>
    <definedName name="_MUR146">#REF!</definedName>
    <definedName name="_MUR147">#REF!</definedName>
    <definedName name="_MUR148">#REF!</definedName>
    <definedName name="_MUR149">#REF!</definedName>
    <definedName name="_MUR150">#REF!</definedName>
    <definedName name="_MUR151">#REF!</definedName>
    <definedName name="_MUR152">#REF!</definedName>
    <definedName name="_MUR153">#REF!</definedName>
    <definedName name="_MUR154">#REF!</definedName>
    <definedName name="_MUR155">#REF!</definedName>
    <definedName name="_MUR156">#REF!</definedName>
    <definedName name="_MUR157">#REF!</definedName>
    <definedName name="_MUR159">#REF!</definedName>
    <definedName name="_MUR160">#REF!</definedName>
    <definedName name="_MUR161">#REF!</definedName>
    <definedName name="_MUR162">#REF!</definedName>
    <definedName name="_MUR163">#REF!</definedName>
    <definedName name="_MUR164">#REF!</definedName>
    <definedName name="_MUR165">#REF!</definedName>
    <definedName name="_MUR166">#REF!</definedName>
    <definedName name="_MUR167">#REF!</definedName>
    <definedName name="_OBM01">'[1]M.O Y Rendtos'!$M$15</definedName>
    <definedName name="_OBM02">'[1]M.O Y Rendtos'!$M$16</definedName>
    <definedName name="_OBM03">'[1]M.O Y Rendtos'!$M$17</definedName>
    <definedName name="_OBM04">'[1]M.O Y Rendtos'!$M$18</definedName>
    <definedName name="_OBM05">'[1]M.O Y Rendtos'!$M$19</definedName>
    <definedName name="_OBM06">'[1]M.O Y Rendtos'!$M$20</definedName>
    <definedName name="_OBM08">'[1]M.O Y Rendtos'!$M$22</definedName>
    <definedName name="_OBM13">'[1]M.O Y Rendtos'!$M$29</definedName>
    <definedName name="_OBM15">'[1]M.O Y Rendtos'!$M$31</definedName>
    <definedName name="_OBM162">'[1]M.O Y Rendtos'!$M$196</definedName>
    <definedName name="_OBM165">'[1]M.O Y Rendtos'!$M$199</definedName>
    <definedName name="_OBM17">'[1]M.O Y Rendtos'!$M$33</definedName>
    <definedName name="_OBM177">'[1]M.O Y Rendtos'!$M$211</definedName>
    <definedName name="_OBM178">'[1]M.O Y Rendtos'!$M$212</definedName>
    <definedName name="_OBM18">'[1]M.O Y Rendtos'!$M$34</definedName>
    <definedName name="_OBM191">'[1]M.O Y Rendtos'!$M$229</definedName>
    <definedName name="_OBM192">'[1]M.O Y Rendtos'!$M$230</definedName>
    <definedName name="_OBM193">'[1]M.O Y Rendtos'!$M$231</definedName>
    <definedName name="_OBM195">'[1]M.O Y Rendtos'!$M$233</definedName>
    <definedName name="_OBM196">'[1]M.O Y Rendtos'!$M$234</definedName>
    <definedName name="_OBM197">'[1]M.O Y Rendtos'!$M$235</definedName>
    <definedName name="_OBM199">'[1]M.O Y Rendtos'!$M$237</definedName>
    <definedName name="_OBM20">'[1]M.O Y Rendtos'!$M$36</definedName>
    <definedName name="_OBM22">'[1]M.O Y Rendtos'!$M$38</definedName>
    <definedName name="_OBM23">'[1]M.O Y Rendtos'!$M$39</definedName>
    <definedName name="_OBM25">'[1]M.O Y Rendtos'!$M$41</definedName>
    <definedName name="_OBM275">'[1]M.O Y Rendtos'!$M$321</definedName>
    <definedName name="_OBM276">'[5]Rendimientos OM'!$M$322</definedName>
    <definedName name="_OBM28">'[1]M.O Y Rendtos'!$M$44</definedName>
    <definedName name="_OBM282">'[1]M.O Y Rendtos'!$M$330</definedName>
    <definedName name="_OBM283">'[1]M.O Y Rendtos'!$M$331</definedName>
    <definedName name="_OBM29">'[1]M.O Y Rendtos'!$M$45</definedName>
    <definedName name="_OBM294">'[1]M.O Y Rendtos'!$M$346</definedName>
    <definedName name="_OBM30">'[1]M.O Y Rendtos'!$M$46</definedName>
    <definedName name="_OBM31">'[1]M.O Y Rendtos'!$M$47</definedName>
    <definedName name="_OBM313">'[6]M.O y Rendimientos'!$M$369</definedName>
    <definedName name="_OBM35">'[1]M.O Y Rendtos'!$M$51</definedName>
    <definedName name="_OBM366">'[1]M.O Y Rendtos'!$M$430</definedName>
    <definedName name="_OBM38">'[1]M.O Y Rendtos'!$M$54</definedName>
    <definedName name="_OBM40">'[1]M.O Y Rendtos'!$M$56</definedName>
    <definedName name="_OBM42">'[1]M.O Y Rendtos'!$M$58</definedName>
    <definedName name="_OBM452">'[1]M.O Y Rendtos'!$M$533</definedName>
    <definedName name="_OBM461">'[7]Analisis de Costos'!$F$70</definedName>
    <definedName name="_OBM462">'[1]M.O Y Rendtos'!$M$545</definedName>
    <definedName name="_OBM463">'[1]M.O Y Rendtos'!$M$546</definedName>
    <definedName name="_OBM48">'[1]M.O Y Rendtos'!$M$66</definedName>
    <definedName name="_OBM482">'[1]M.O Y Rendtos'!$M$567</definedName>
    <definedName name="_OBM496">'[1]M.O Y Rendtos'!$M$583</definedName>
    <definedName name="_OBM497">'[1]M.O Y Rendtos'!$M$584</definedName>
    <definedName name="_OBM542">'[1]M.O Y Rendtos'!$M$649</definedName>
    <definedName name="_OBM543">'[1]M.O Y Rendtos'!$M$650</definedName>
    <definedName name="_OBM585">'[1]M.O Y Rendtos'!$M$715</definedName>
    <definedName name="_OBM596">'[1]M.O Y Rendtos'!$M$730</definedName>
    <definedName name="_OBM61">'[1]M.O Y Rendtos'!$M$81</definedName>
    <definedName name="_OBM622">'[1]M.O Y Rendtos'!$M$767</definedName>
    <definedName name="_OBM624">'[1]M.O Y Rendtos'!$M$769</definedName>
    <definedName name="_OBM627">'[7]M.O Y Rendtos'!$M$772</definedName>
    <definedName name="_OBM628">'[1]M.O Y Rendtos'!$M$773</definedName>
    <definedName name="_OBM632">'[1]M.O Y Rendtos'!$M$777</definedName>
    <definedName name="_OBM98">'[1]M.O Y Rendtos'!$M$120</definedName>
    <definedName name="_OMA01">'[1]M.O Y Rendtos'!#REF!</definedName>
    <definedName name="_OMA02">'[1]M.O Y Rendtos'!#REF!</definedName>
    <definedName name="_OMA03">'[1]M.O Y Rendtos'!#REF!</definedName>
    <definedName name="_OMA04">'[1]M.O Y Rendtos'!#REF!</definedName>
    <definedName name="_OMA05">'[1]M.O Y Rendtos'!#REF!</definedName>
    <definedName name="_OMA06">'[1]M.O Y Rendtos'!#REF!</definedName>
    <definedName name="_OMA07">'[1]M.O Y Rendtos'!#REF!</definedName>
    <definedName name="_OMA08">'[1]M.O Y Rendtos'!#REF!</definedName>
    <definedName name="_OMA09">'[1]M.O Y Rendtos'!#REF!</definedName>
    <definedName name="_OMA10">'[1]M.O Y Rendtos'!#REF!</definedName>
    <definedName name="_OMA11">'[1]M.O Y Rendtos'!#REF!</definedName>
    <definedName name="_OMA12">'[1]M.O Y Rendtos'!#REF!</definedName>
    <definedName name="_OMA13">'[1]M.O Y Rendtos'!#REF!</definedName>
    <definedName name="_OMA14">'[1]M.O Y Rendtos'!#REF!</definedName>
    <definedName name="_OMA15">'[1]M.O Y Rendtos'!#REF!</definedName>
    <definedName name="_OMA16">'[1]M.O Y Rendtos'!#REF!</definedName>
    <definedName name="_OMA17">'[1]M.O Y Rendtos'!#REF!</definedName>
    <definedName name="_OMA18">'[1]M.O Y Rendtos'!#REF!</definedName>
    <definedName name="_OMA19">'[1]M.O Y Rendtos'!#REF!</definedName>
    <definedName name="_OMA20">'[1]M.O Y Rendtos'!#REF!</definedName>
    <definedName name="_OMA21">'[1]M.O Y Rendtos'!#REF!</definedName>
    <definedName name="_OMA22">'[1]M.O Y Rendtos'!#REF!</definedName>
    <definedName name="_OMA23">'[1]M.O Y Rendtos'!#REF!</definedName>
    <definedName name="_OMA24">'[1]M.O Y Rendtos'!#REF!</definedName>
    <definedName name="_OMA25">'[1]M.O Y Rendtos'!#REF!</definedName>
    <definedName name="_OMA26">'[1]M.O Y Rendtos'!#REF!</definedName>
    <definedName name="_OMA27">'[1]M.O Y Rendtos'!#REF!</definedName>
    <definedName name="_OMA28">'[1]M.O Y Rendtos'!#REF!</definedName>
    <definedName name="_OMA49">'[1]M.O Y Rendtos'!#REF!</definedName>
    <definedName name="_OMA50">'[1]M.O Y Rendtos'!#REF!</definedName>
    <definedName name="_OMA51">'[1]M.O Y Rendtos'!#REF!</definedName>
    <definedName name="_OMA52">'[1]M.O Y Rendtos'!#REF!</definedName>
    <definedName name="_OMA53">'[1]M.O Y Rendtos'!#REF!</definedName>
    <definedName name="_OMA54">'[1]M.O Y Rendtos'!#REF!</definedName>
    <definedName name="_OMA55">'[1]M.O Y Rendtos'!#REF!</definedName>
    <definedName name="_OMA56">'[1]M.O Y Rendtos'!#REF!</definedName>
    <definedName name="_OMA57">'[1]M.O Y Rendtos'!#REF!</definedName>
    <definedName name="_OMA58">'[1]M.O Y Rendtos'!#REF!</definedName>
    <definedName name="_OMA59">'[1]M.O Y Rendtos'!#REF!</definedName>
    <definedName name="_OMA60">'[1]M.O Y Rendtos'!#REF!</definedName>
    <definedName name="_OMA61">'[1]M.O Y Rendtos'!#REF!</definedName>
    <definedName name="_OMA62">'[1]M.O Y Rendtos'!#REF!</definedName>
    <definedName name="_OMA63">'[1]M.O Y Rendtos'!#REF!</definedName>
    <definedName name="_OMA64">'[1]M.O Y Rendtos'!#REF!</definedName>
    <definedName name="_OMA65">'[1]M.O Y Rendtos'!#REF!</definedName>
    <definedName name="_OMA66">'[1]M.O Y Rendtos'!#REF!</definedName>
    <definedName name="_OMA67">'[1]M.O Y Rendtos'!#REF!</definedName>
    <definedName name="_OMA68">'[1]M.O Y Rendtos'!#REF!</definedName>
    <definedName name="_OMA69">'[1]M.O Y Rendtos'!#REF!</definedName>
    <definedName name="_OMA70">'[1]M.O Y Rendtos'!#REF!</definedName>
    <definedName name="_OMA71">'[1]M.O Y Rendtos'!#REF!</definedName>
    <definedName name="_OMA72">'[1]M.O Y Rendtos'!#REF!</definedName>
    <definedName name="_OMA73">'[1]M.O Y Rendtos'!#REF!</definedName>
    <definedName name="_OMA74">'[1]M.O Y Rendtos'!#REF!</definedName>
    <definedName name="_OMA75">'[1]M.O Y Rendtos'!#REF!</definedName>
    <definedName name="_OMA76">'[1]M.O Y Rendtos'!#REF!</definedName>
    <definedName name="_OMA77">'[1]M.O Y Rendtos'!#REF!</definedName>
    <definedName name="_OMA78">'[1]M.O Y Rendtos'!#REF!</definedName>
    <definedName name="_OMA79">'[1]M.O Y Rendtos'!#REF!</definedName>
    <definedName name="_OMA80">'[1]M.O Y Rendtos'!#REF!</definedName>
    <definedName name="_OMC4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RAM168">#REF!</definedName>
    <definedName name="_RAM169">#REF!</definedName>
    <definedName name="_RAM170">#REF!</definedName>
    <definedName name="_RAM171">#REF!</definedName>
    <definedName name="_RAM172">#REF!</definedName>
    <definedName name="_RAM173">#REF!</definedName>
    <definedName name="_RAM174">#REF!</definedName>
    <definedName name="_RAM175">#REF!</definedName>
    <definedName name="_RAM176">#REF!</definedName>
    <definedName name="_RAM177">#REF!</definedName>
    <definedName name="_RAM178">#REF!</definedName>
    <definedName name="_RAM179">#REF!</definedName>
    <definedName name="_RAM180">#REF!</definedName>
    <definedName name="_RAM181">#REF!</definedName>
    <definedName name="_RAM182">#REF!</definedName>
    <definedName name="_RAM183">#REF!</definedName>
    <definedName name="_RAM184">#REF!</definedName>
    <definedName name="_RAM185">#REF!</definedName>
    <definedName name="_RAM186">#REF!</definedName>
    <definedName name="_RAM187">#REF!</definedName>
    <definedName name="_REP01">#REF!</definedName>
    <definedName name="_TC110">'[1]Analisis de Costos'!$G$3445</definedName>
    <definedName name="_TC220">'[1]Analisis de Costos'!$G$3457</definedName>
    <definedName name="_VA1">#REF!</definedName>
    <definedName name="_VIG188">#REF!</definedName>
    <definedName name="_VIG189">#REF!</definedName>
    <definedName name="_VIG190">#REF!</definedName>
    <definedName name="_VIG191">#REF!</definedName>
    <definedName name="_VIG192">#REF!</definedName>
    <definedName name="_VIG193">#REF!</definedName>
    <definedName name="_VIG194">#REF!</definedName>
    <definedName name="_VIG195">#REF!</definedName>
    <definedName name="_VIG196">#REF!</definedName>
    <definedName name="_VIG197">#REF!</definedName>
    <definedName name="_VIG198">#REF!</definedName>
    <definedName name="_VIG199">#REF!</definedName>
    <definedName name="_VIG200">#REF!</definedName>
    <definedName name="_VIG201">#REF!</definedName>
    <definedName name="ACE\02">'[8]Lista de precios'!$F$12</definedName>
    <definedName name="ACE\03">'[8]Lista de precios'!$F$13</definedName>
    <definedName name="ACER02">[1]Insumos!$F$10</definedName>
    <definedName name="ACER18">'[1]Analisis de Costos'!$G$21</definedName>
    <definedName name="ACER19">#REF!</definedName>
    <definedName name="ACER20">'[1]Analisis de Costos'!$G$29</definedName>
    <definedName name="ACER21">#REF!</definedName>
    <definedName name="ACER22">'[1]Analisis de Costos'!$G$37</definedName>
    <definedName name="ACER23">#REF!</definedName>
    <definedName name="ACER24">#REF!</definedName>
    <definedName name="ACER25">#REF!</definedName>
    <definedName name="ACER26">#REF!</definedName>
    <definedName name="ACERO">#REF!</definedName>
    <definedName name="ACERO\02">#REF!</definedName>
    <definedName name="AGRE01">[1]Insumos!$F$27</definedName>
    <definedName name="agua">#REF!</definedName>
    <definedName name="ALAMB\01">#REF!</definedName>
    <definedName name="ANAL00">#REF!</definedName>
    <definedName name="ANAL01">#REF!</definedName>
    <definedName name="ANALB4">#REF!</definedName>
    <definedName name="ANALPAÑ">#REF!</definedName>
    <definedName name="ANALZAB">#REF!</definedName>
    <definedName name="ANDINT">#REF!</definedName>
    <definedName name="ANGULAR">#REF!</definedName>
    <definedName name="_xlnm.Print_Area" localSheetId="0">'PRES ACTUAL'!$B$3:$H$52</definedName>
    <definedName name="AYUD">'[1]M.O Y Rendtos'!$H$7</definedName>
    <definedName name="AYUDAN">'[7]M.O Y Rendtos'!$H$7</definedName>
    <definedName name="BARRENAS">#REF!</definedName>
    <definedName name="BISAGRA">#REF!</definedName>
    <definedName name="BLOCK10">'[1]Analisis de Costos'!$G$222</definedName>
    <definedName name="BLOCK12">'[1]Analisis de Costos'!$G$233</definedName>
    <definedName name="BLOCK4">'[1]Analisis de Costos'!$G$112</definedName>
    <definedName name="BLOCK4RUST">'[1]Analisis de Costos'!$G$244</definedName>
    <definedName name="BLOCK5">#REF!</definedName>
    <definedName name="BLOCK6">'[1]Analisis de Costos'!$G$145</definedName>
    <definedName name="BLOCK640">'[1]Analisis de Costos'!$G$134</definedName>
    <definedName name="BLOCK6VIO2">'[1]Analisis de Costos'!$G$156</definedName>
    <definedName name="BLOCK8">'[1]Analisis de Costos'!$G$189</definedName>
    <definedName name="BLOCK820">'[1]Analisis de Costos'!$G$167</definedName>
    <definedName name="BLOCK820CLLENAS">'[1]Analisis de Costos'!$G$211</definedName>
    <definedName name="BLOCK840">'[1]Analisis de Costos'!$G$178</definedName>
    <definedName name="BLOCK840CLLENAS">'[1]Analisis de Costos'!$G$200</definedName>
    <definedName name="BLOCK8RUST">'[1]Analisis de Costos'!$G$254</definedName>
    <definedName name="BLOCKCALAD666">'[1]Analisis de Costos'!$G$259</definedName>
    <definedName name="BLOCKCALAD886">'[1]Analisis de Costos'!$G$264</definedName>
    <definedName name="BLOCKCALADORN152040">'[1]Analisis de Costos'!$G$269</definedName>
    <definedName name="BLOCKORNAMENTAL">#REF!</definedName>
    <definedName name="BLOQ\01">#REF!</definedName>
    <definedName name="BLOQ\02">#REF!</definedName>
    <definedName name="BLOQ\03">#REF!</definedName>
    <definedName name="BLOQ\04">#REF!</definedName>
    <definedName name="BLOQ\05">#REF!</definedName>
    <definedName name="BLOQ\4">#REF!</definedName>
    <definedName name="BLOQ\6">#REF!</definedName>
    <definedName name="BLOQ\6A">#REF!</definedName>
    <definedName name="BLOQ\6B">#REF!</definedName>
    <definedName name="BLOQ\8A">#REF!</definedName>
    <definedName name="BLOQ\8B">#REF!</definedName>
    <definedName name="BOMBA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">#REF!</definedName>
    <definedName name="BORDILLO4">'[1]Analisis de Costos'!$G$78</definedName>
    <definedName name="BORDILLO6">'[1]Analisis de Costos'!$G$88</definedName>
    <definedName name="BORDILLO8">'[1]Analisis de Costos'!$G$98</definedName>
    <definedName name="CABALLETEBARRO">#REF!</definedName>
    <definedName name="CABALLETEZ29">#REF!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OQUIN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ELEIMP80">#REF!</definedName>
    <definedName name="CANTO">'[1]Analisis de Costos'!$G$472</definedName>
    <definedName name="CAOBA">#REF!</definedName>
    <definedName name="CARANTEPECHO">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'[1]Analisis de Costos'!$G$389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LOSAPLA">#REF!</definedName>
    <definedName name="CARLOSAVARIASAGUAS">#REF!</definedName>
    <definedName name="CARMURO">#REF!</definedName>
    <definedName name="CARMUROCONF">#REF!</definedName>
    <definedName name="CARP1">#REF!</definedName>
    <definedName name="CARP2">#REF!</definedName>
    <definedName name="CARPDINTEL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LISACONF">#REF!</definedName>
    <definedName name="CARRASTRE2">#REF!</definedName>
    <definedName name="CARRASTRE3">#REF!</definedName>
    <definedName name="CARRASTRE5">#REF!</definedName>
    <definedName name="CARSISALENLATES">#REF!</definedName>
    <definedName name="CARTIJATOR">#REF!</definedName>
    <definedName name="CARTIJCLAV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#REF!</definedName>
    <definedName name="CASCAJO">#REF!</definedName>
    <definedName name="CASETA">#REF!</definedName>
    <definedName name="CASETA200">'[1]Analisis de Costos'!$G$296</definedName>
    <definedName name="CASETA200M2">'[1]Analisis de Costos'!$G$297</definedName>
    <definedName name="CASETA500">'[1]Analisis de Costos'!$G$333</definedName>
    <definedName name="CASETAM2">'[1]Analisis de Costos'!$G$334</definedName>
    <definedName name="CAU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\01">#REF!</definedName>
    <definedName name="CEM\02">#REF!</definedName>
    <definedName name="CEM\03">#REF!</definedName>
    <definedName name="CEM\04">#REF!</definedName>
    <definedName name="CEM\05">#REF!</definedName>
    <definedName name="CEM\06">#REF!</definedName>
    <definedName name="CEMCPVC14">#REF!</definedName>
    <definedName name="CEMCPVCPINTA">#REF!</definedName>
    <definedName name="CEME03">[1]Insumos!$F$300</definedName>
    <definedName name="CEME05">[1]Insumos!$F$302</definedName>
    <definedName name="CESCHCH">#REF!</definedName>
    <definedName name="CFREGADERO1CAMARA">#REF!</definedName>
    <definedName name="CFREGADERO2CAMARAS">#REF!</definedName>
    <definedName name="CG">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ZOCALO">#REF!</definedName>
    <definedName name="CICLOPEO">#REF!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LAVEMP">#REF!</definedName>
    <definedName name="CLAVO">#REF!</definedName>
    <definedName name="CLAVOA">#REF!</definedName>
    <definedName name="CLAVOGALV">#REF!</definedName>
    <definedName name="CLAVOGALVCARTON">#REF!</definedName>
    <definedName name="CLAVOZINC">#REF!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CHON">#REF!</definedName>
    <definedName name="Coloc._bloque_4x_8_x16_pulgs.">#REF!</definedName>
    <definedName name="COLUMNA">#REF!</definedName>
    <definedName name="COLUMNAA">#REF!</definedName>
    <definedName name="COLUMNAL">#REF!</definedName>
    <definedName name="COLUMNAPE">#REF!</definedName>
    <definedName name="COLUMNAPF">#REF!</definedName>
    <definedName name="COLUMNAPL">#REF!</definedName>
    <definedName name="COLUMNAT">#REF!</definedName>
    <definedName name="COMB\01">#REF!</definedName>
    <definedName name="COMB\02">#REF!</definedName>
    <definedName name="COMBUST01">'[1]Analisis de Costos'!$D$3243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BREFALTA38">#REF!</definedName>
    <definedName name="CUNETA">'[1]Analisis de Costos'!#REF!</definedName>
    <definedName name="CVERTEDERO">#REF!</definedName>
    <definedName name="CZINC">#REF!</definedName>
    <definedName name="CZOCCOR">#REF!</definedName>
    <definedName name="CZOCCORESC">#REF!</definedName>
    <definedName name="CZOCGRAESC">#REF!</definedName>
    <definedName name="CZOCGRAPISO">#REF!</definedName>
    <definedName name="DEM">#REF!</definedName>
    <definedName name="DEMOLP">#REF!</definedName>
    <definedName name="DEMOLR">#REF!</definedName>
    <definedName name="DERRETIDOBCO">#REF!</definedName>
    <definedName name="DERRETIDOCOLOR">#REF!</definedName>
    <definedName name="DERRETIDOGRIS">#REF!</definedName>
    <definedName name="DESAGUEBANERA">#REF!</definedName>
    <definedName name="DESAGUEDOBLEFRE">#REF!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MANTSE500CONTRA">#REF!</definedName>
    <definedName name="DESP24">'[1]Analisis de Costos'!$G$3848</definedName>
    <definedName name="DESP34">'[1]Analisis de Costos'!$G$3858</definedName>
    <definedName name="DESP44">'[1]Analisis de Costos'!$G$3868</definedName>
    <definedName name="DESP46">#REF!</definedName>
    <definedName name="DESPISO2CONTRA">#REF!</definedName>
    <definedName name="DESPLU3">'[1]Analisis de Costos'!$G$375</definedName>
    <definedName name="DESPLU4">'[1]Analisis de Costos'!$G$382</definedName>
    <definedName name="DINTEL">#REF!</definedName>
    <definedName name="DISTAGUAYMOCONTRA">#REF!</definedName>
    <definedName name="DIVISA">#REF!</definedName>
    <definedName name="DSF">#REF!</definedName>
    <definedName name="DUCHAFRIAHG">'[1]Analisis de Costos'!$G$3901</definedName>
    <definedName name="DUCHAPVC">#REF!</definedName>
    <definedName name="DUCHAPVCCPVC">#REF!</definedName>
    <definedName name="EBANISTERIA">#REF!</definedName>
    <definedName name="ECONOMICA">#REF!</definedName>
    <definedName name="EMPCOL2">'[1]Analisis de Costos'!$G$409</definedName>
    <definedName name="EMPEXTMA">'[1]Analisis de Costos'!$G$436</definedName>
    <definedName name="EMPINTCONACEROYMALLACONTRA">#REF!</definedName>
    <definedName name="EMPINTMA">'[1]Analisis de Costos'!$G$428</definedName>
    <definedName name="EMPPULSCOL">'[1]Analisis de Costos'!$G$467</definedName>
    <definedName name="EMPRAS">'[1]Analisis de Costos'!$G$444</definedName>
    <definedName name="EMPRUS">'[1]Analisis de Costos'!$G$459</definedName>
    <definedName name="EMPTECHO">'[1]Analisis de Costos'!$G$452</definedName>
    <definedName name="ENC">#REF!</definedName>
    <definedName name="ENVAR\01">#REF!</definedName>
    <definedName name="EQUI06">[1]Insumos!$F$454</definedName>
    <definedName name="EXCAL">#REF!</definedName>
    <definedName name="GABPISPIPLY">#REF!</definedName>
    <definedName name="GASOIL">#REF!</definedName>
    <definedName name="GASOLINA">#REF!</definedName>
    <definedName name="GOTEROCOL">'[1]Analisis de Costos'!$G$482</definedName>
    <definedName name="GRAVA">#REF!</definedName>
    <definedName name="GUALDERA">#REF!</definedName>
    <definedName name="H\180">#REF!</definedName>
    <definedName name="HAANT4015124238">'[1]Analisis de Costos'!$G$571</definedName>
    <definedName name="HAANT4015180238">'[1]Analisis de Costos'!$G$575</definedName>
    <definedName name="HAANT4015210238">'[1]Analisis de Costos'!$G$579</definedName>
    <definedName name="HAANT4015240238">#REF!</definedName>
    <definedName name="HABADEN">#REF!</definedName>
    <definedName name="HACOL20201244041238A20MANO">'[1]Analisis de Costos'!$G$612</definedName>
    <definedName name="HACOL20201244043814A20LIG">'[1]Analisis de Costos'!$G$599</definedName>
    <definedName name="HACOL20201244043814A20MANO">'[1]Analisis de Costos'!$G$603</definedName>
    <definedName name="HACOL2020180404122538A20">'[1]Analisis de Costos'!$G$734</definedName>
    <definedName name="HACOL20201804041238A20">'[1]Analisis de Costos'!$G$729</definedName>
    <definedName name="HACOL2020180604122538A20">'[1]Analisis de Costos'!$G$744</definedName>
    <definedName name="HACOL20201806041238A20">'[1]Analisis de Costos'!$G$739</definedName>
    <definedName name="HACOL20301244041238A20MANO">'[1]Analisis de Costos'!$G$629</definedName>
    <definedName name="HACOL2030180604122538A20">'[1]Analisis de Costos'!$G$762</definedName>
    <definedName name="HACOL20301806041238A20">'[1]Analisis de Costos'!$G$757</definedName>
    <definedName name="HACOL2040CISTCONTRA">#REF!</definedName>
    <definedName name="HACOL2040PORTCISTCONTRA">#REF!</definedName>
    <definedName name="HACOL30301244081238A20LIG">'[1]Analisis de Costos'!$G$642</definedName>
    <definedName name="HACOL30301244081238A20MANO">'[1]Analisis de Costos'!$G$646</definedName>
    <definedName name="HACOL3030180408122538A30PORT">'[1]Analisis de Costos'!$G$790</definedName>
    <definedName name="HACOL30301804081238A30">'[1]Analisis de Costos'!$G$775</definedName>
    <definedName name="HACOL30301804081238A30PORT">'[1]Analisis de Costos'!$G$780</definedName>
    <definedName name="HACOL3030180608122538A30">'[1]Analisis de Costos'!$G$807</definedName>
    <definedName name="HACOL3030180608122538A30PORT">'[1]Analisis de Costos'!$G$812</definedName>
    <definedName name="HACOL30301806081238A30">'[1]Analisis de Costos'!$G$796</definedName>
    <definedName name="HACOL30301806081238A30PORT">'[1]Analisis de Costos'!$G$801</definedName>
    <definedName name="HACOL30302104043438A30PORT">'[1]Analisis de Costos'!$G$973</definedName>
    <definedName name="HACOL30302106043438A30">'[1]Analisis de Costos'!$G$979</definedName>
    <definedName name="HACOL30302106043438A30PORT">'[1]Analisis de Costos'!$G$984</definedName>
    <definedName name="HACOL30302404043438A30">'[1]Analisis de Costos'!$G$1140</definedName>
    <definedName name="HACOL30302404043438A30PORT">'[1]Analisis de Costos'!$G$1145</definedName>
    <definedName name="HACOL30302406043438A30">'[1]Analisis de Costos'!$G$1151</definedName>
    <definedName name="HACOL30302406043438A30PORT">'[1]Analisis de Costos'!$G$1156</definedName>
    <definedName name="HACOL30401244043438A30MANO">'[1]Analisis de Costos'!$G$663</definedName>
    <definedName name="HACOL30401804043438A30">'[1]Analisis de Costos'!$G$825</definedName>
    <definedName name="HACOL30401804043438A30PORT">'[1]Analisis de Costos'!$G$830</definedName>
    <definedName name="HACOL30401806043438A30">'[1]Analisis de Costos'!$G$836</definedName>
    <definedName name="HACOL30401806043438A30PORT">'[1]Analisis de Costos'!$G$841</definedName>
    <definedName name="HACOL30402104043438A30">'[1]Analisis de Costos'!$G$997</definedName>
    <definedName name="HACOL30402104043438A30PORT">'[1]Analisis de Costos'!$G$1002</definedName>
    <definedName name="HACOL30402106043438A30PORT">'[1]Analisis de Costos'!$G$1013</definedName>
    <definedName name="HACOL30402404043438A30">'[1]Analisis de Costos'!$G$1169</definedName>
    <definedName name="HACOL30402404043438A30PORT">'[1]Analisis de Costos'!$G$1174</definedName>
    <definedName name="HACOL30402406043438A30">'[1]Analisis de Costos'!$G$1180</definedName>
    <definedName name="HACOL30402406043438A30PORT">'[1]Analisis de Costos'!$G$1185</definedName>
    <definedName name="HACOL3040ENTRADAESTECONTRA">#REF!</definedName>
    <definedName name="HACOL40401244041243438A20LIG">'[1]Analisis de Costos'!$G$677</definedName>
    <definedName name="HACOL4040180404124342538A20">'[1]Analisis de Costos'!$G$866</definedName>
    <definedName name="HACOL4040180404124342538A20PORT">'[1]Analisis de Costos'!$G$871</definedName>
    <definedName name="HACOL40401804041243438A20">'[1]Analisis de Costos'!$G$855</definedName>
    <definedName name="HACOL40401804041243438A20PORT">'[1]Analisis de Costos'!$G$860</definedName>
    <definedName name="HACOL4040180604124342538A30">'[1]Analisis de Costos'!$G$890</definedName>
    <definedName name="HACOL4040180604124342538A30PORT">'[1]Analisis de Costos'!$G$895</definedName>
    <definedName name="HACOL40401806041243438A30">'[1]Analisis de Costos'!$G$878</definedName>
    <definedName name="HACOL4040210404122543438A20">'[1]Analisis de Costos'!$G$1038</definedName>
    <definedName name="HACOL4040210404122543438A20PORT">'[1]Analisis de Costos'!$G$1043</definedName>
    <definedName name="HACOL40402104041243438A20">'[1]Analisis de Costos'!$G$1027</definedName>
    <definedName name="HACOL40402104041243438A20PORT">'[1]Analisis de Costos'!$G$1032</definedName>
    <definedName name="HACOL4040210604122543438A30">'[1]Analisis de Costos'!$G$1062</definedName>
    <definedName name="HACOL4040210604122543438A30PORT">'[1]Analisis de Costos'!$G$1067</definedName>
    <definedName name="HACOL40402106041243438A30">'[1]Analisis de Costos'!$G$1050</definedName>
    <definedName name="HACOL4040240404122543438A20">'[1]Analisis de Costos'!$G$1210</definedName>
    <definedName name="HACOL4040240404122543438A20PORT">'[1]Analisis de Costos'!$G$1215</definedName>
    <definedName name="HACOL40402404041243438A20">'[1]Analisis de Costos'!$G$1199</definedName>
    <definedName name="HACOL40402404041243438A20PORT">'[1]Analisis de Costos'!$G$1204</definedName>
    <definedName name="HACOL4040240604122543438A30">'[1]Analisis de Costos'!$G$1234</definedName>
    <definedName name="HACOL4040240604122543438A30PORT">'[1]Analisis de Costos'!$G$1239</definedName>
    <definedName name="HACOL40402406041243438A30">'[1]Analisis de Costos'!$G$1222</definedName>
    <definedName name="HACOL5050124404344138A20LIG">'[1]Analisis de Costos'!$G$695</definedName>
    <definedName name="HACOL5050124404344138A20MANO">'[1]Analisis de Costos'!$G$699</definedName>
    <definedName name="HACOL5050180404344138A20">'[1]Analisis de Costos'!$G$909</definedName>
    <definedName name="HACOL5050180404344138A20PORT">'[1]Analisis de Costos'!$G$914</definedName>
    <definedName name="HACOL5050180604344138A20">'[1]Analisis de Costos'!$G$921</definedName>
    <definedName name="HACOL5050180604344138A20PORT">'[1]Analisis de Costos'!$G$926</definedName>
    <definedName name="HACOL5050210404344138A20">'[1]Analisis de Costos'!$G$1081</definedName>
    <definedName name="HACOL5050210604344138A20">'[1]Analisis de Costos'!$G$1093</definedName>
    <definedName name="HACOL5050210604344138A20PORT">'[1]Analisis de Costos'!$G$1098</definedName>
    <definedName name="HACOL5050240404344138A20">'[1]Analisis de Costos'!$G$1253</definedName>
    <definedName name="HACOL5050240404344138A20PORT">'[1]Analisis de Costos'!$G$1258</definedName>
    <definedName name="HACOL5050240604344138A20">'[1]Analisis de Costos'!$G$1265</definedName>
    <definedName name="HACOL5050240604344138A20PORT">'[1]Analisis de Costos'!$G$1270</definedName>
    <definedName name="HACOL60601244012138A20LIG">'[1]Analisis de Costos'!$G$712</definedName>
    <definedName name="HACOL60601804012138A20">'[1]Analisis de Costos'!$G$939</definedName>
    <definedName name="HACOL60601804012138A30PORT">'[1]Analisis de Costos'!$G$944</definedName>
    <definedName name="HACOL60601806012138A30">'[1]Analisis de Costos'!$G$950</definedName>
    <definedName name="HACOL60601806012138A30PORT">'[1]Analisis de Costos'!$G$955</definedName>
    <definedName name="HACOL60602104012138A20">'[1]Analisis de Costos'!$G$1111</definedName>
    <definedName name="HACOL60602104012138A30PORT">'[1]Analisis de Costos'!$G$1116</definedName>
    <definedName name="HACOL60602106012138A30">'[1]Analisis de Costos'!$G$1122</definedName>
    <definedName name="HAZCH6013560812C634ADLIG">'[1]Analisis de Costos'!$G$2706</definedName>
    <definedName name="HAZCH601406081225C634AD">'[1]Analisis de Costos'!$G$2769</definedName>
    <definedName name="HAZCH6014060812C634AD">'[1]Analisis de Costos'!$G$2762</definedName>
    <definedName name="HAZCH601806081225C634AD">'[1]Analisis de Costos'!$G$2825</definedName>
    <definedName name="HAZCH6018060812C634AD">'[1]Analisis de Costos'!$G$2818</definedName>
    <definedName name="HAZCH602106081225C634AD">'[1]Analisis de Costos'!$G$2881</definedName>
    <definedName name="HAZCH6021060812C634AD">'[1]Analisis de Costos'!$G$2874</definedName>
    <definedName name="HAZCPONDCONTRA">#REF!</definedName>
    <definedName name="HAZFOSOCONTRA">#REF!</definedName>
    <definedName name="HAZM201512423838A30LIG">'[1]Analisis de Costos'!$G$3054</definedName>
    <definedName name="HAZM301512423838A30LIG">'[1]Analisis de Costos'!$G$3060</definedName>
    <definedName name="HAZM302012423838A25LIG">'[1]Analisis de Costos'!$G$3072</definedName>
    <definedName name="HAZM302013523838A25LIG">'[1]Analisis de Costos'!$G$3033</definedName>
    <definedName name="HAZM302014023838A25">'[1]Analisis de Costos'!$G$3093</definedName>
    <definedName name="HAZM30X20180">'[1]Analisis de Costos'!$G$3114</definedName>
    <definedName name="HAZM401512423838A30LIG">'[1]Analisis de Costos'!$G$3066</definedName>
    <definedName name="HAZM452012433838A25LIG">'[1]Analisis de Costos'!$G$3077</definedName>
    <definedName name="HAZM452013533838A25LIG">'[1]Analisis de Costos'!$G$3038</definedName>
    <definedName name="HAZM452014033838A25">'[1]Analisis de Costos'!$G$3098</definedName>
    <definedName name="HAZM452018033838A25">'[1]Analisis de Costos'!$G$3119</definedName>
    <definedName name="HAZM452512433838A25LIG">'[1]Analisis de Costos'!$G$3082</definedName>
    <definedName name="HAZM452513533838A25LIG">'[1]Analisis de Costos'!$G$3043</definedName>
    <definedName name="HAZM452514033838A25">'[1]Analisis de Costos'!$G$3103</definedName>
    <definedName name="HAZM452521033838A25">'[1]Analisis de Costos'!$G$3134</definedName>
    <definedName name="HAZM452524033838A25">'[1]Analisis de Costos'!$G$3144</definedName>
    <definedName name="HAZM45X25180">'[1]Analisis de Costos'!$G$3124</definedName>
    <definedName name="HAZM602512433838A25LIG">'[1]Analisis de Costos'!$G$3087</definedName>
    <definedName name="HAZM602513533838A25LIG">'[1]Analisis de Costos'!$G$3048</definedName>
    <definedName name="HAZM602514033838A25">'[1]Analisis de Costos'!$G$3108</definedName>
    <definedName name="HAZM602521033838A25">'[1]Analisis de Costos'!$G$3139</definedName>
    <definedName name="HAZM602524033838A25">'[1]Analisis de Costos'!$G$3149</definedName>
    <definedName name="HAZM60X25180">'[1]Analisis de Costos'!$G$3129</definedName>
    <definedName name="HAZM8TIPVIGACISTCONTRA">#REF!</definedName>
    <definedName name="HAZMRAMPACONTRA">#REF!</definedName>
    <definedName name="HILO">#REF!</definedName>
    <definedName name="hligadora">'[1]Analisis de Costos'!$G$3265</definedName>
    <definedName name="HOR210A">#REF!</definedName>
    <definedName name="HOR210B">#REF!</definedName>
    <definedName name="HORM_210">#REF!</definedName>
    <definedName name="HORM124">'[1]Analisis de Costos'!$G$3321</definedName>
    <definedName name="HORM124LIGADORA">'[1]Analisis de Costos'!$G$3328</definedName>
    <definedName name="HORM124LIGAWINCHE">'[1]Analisis de Costos'!$G$3335</definedName>
    <definedName name="HORM125">'[1]Analisis de Costos'!$I$3319</definedName>
    <definedName name="HORM135">'[1]Analisis de Costos'!$G$3300</definedName>
    <definedName name="HORM135L">'[1]Analisis de Costos'!$G$3307</definedName>
    <definedName name="HORM135LIGADORA">'[1]Analisis de Costos'!$G$3307</definedName>
    <definedName name="HORM135LIGAWINCHE">'[1]Analisis de Costos'!$G$3314</definedName>
    <definedName name="HORM140">'[1]Analisis de Costos'!$G$3157</definedName>
    <definedName name="HORM160">'[1]Analisis de Costos'!$G$3162</definedName>
    <definedName name="HORM180">'[1]Analisis de Costos'!$G$3167</definedName>
    <definedName name="HORM210">'[1]Analisis de Costos'!$G$3172</definedName>
    <definedName name="HORM240">'[1]Analisis de Costos'!$G$3177</definedName>
    <definedName name="HORM250">'[1]Analisis de Costos'!$G$3182</definedName>
    <definedName name="HORM260">'[1]Analisis de Costos'!$G$3187</definedName>
    <definedName name="HORM280">'[1]Analisis de Costos'!$G$3192</definedName>
    <definedName name="HORM300">'[1]Analisis de Costos'!$G$3197</definedName>
    <definedName name="HORM315">'[1]Analisis de Costos'!$G$3202</definedName>
    <definedName name="HORM350">'[1]Analisis de Costos'!$G$3207</definedName>
    <definedName name="HORM400">'[1]Analisis de Costos'!$G$3212</definedName>
    <definedName name="HORMFROT">'[1]Analisis de Costos'!$G$4844</definedName>
    <definedName name="hwinche">'[1]Analisis de Costos'!$G$3272</definedName>
    <definedName name="INOBCOTAPASERPVC">#REF!</definedName>
    <definedName name="INOFLUXBCOCONTRA">#REF!</definedName>
    <definedName name="INSTVENT">#REF!</definedName>
    <definedName name="INTERRUPTOR3VIAS">'[1]Analisis de Costos'!$G$3412</definedName>
    <definedName name="INTERRUPTOR4VIAS">'[1]Analisis de Costos'!$G$3423</definedName>
    <definedName name="INTERRUPTORDOBLE">'[1]Analisis de Costos'!$G$3390</definedName>
    <definedName name="INTERRUPTORPILOTO">'[1]Analisis de Costos'!$G$3434</definedName>
    <definedName name="INTERRUPTORSENCILLO">'[1]Analisis de Costos'!$G$3379</definedName>
    <definedName name="INTERRUPTORTRIPLE">'[1]Analisis de Costos'!$G$3401</definedName>
    <definedName name="ITBIS">#REF!</definedName>
    <definedName name="JARD">#REF!</definedName>
    <definedName name="JUNTACERA">#REF!</definedName>
    <definedName name="LADRILLO">#REF!</definedName>
    <definedName name="LARRASTRE4SDR41MCONTRA">#REF!</definedName>
    <definedName name="LARRASTRE6SDR41MCONTRA">#REF!</definedName>
    <definedName name="LATEX">#REF!</definedName>
    <definedName name="LAVMOVABCO">'[1]Analisis de Costos'!$G$4189</definedName>
    <definedName name="LAVMOVABCOPVC">#REF!</definedName>
    <definedName name="LAVMOVACOL">'[1]Analisis de Costos'!$G$4216</definedName>
    <definedName name="LAVMOVACOLPVC">#REF!</definedName>
    <definedName name="LAVMSERBCO">'[1]Analisis de Costos'!$G$4242</definedName>
    <definedName name="LAVMSERBCOPVC">#REF!</definedName>
    <definedName name="LAVOVAEMPBCOCONTRA">#REF!</definedName>
    <definedName name="LIGADORA">#REF!</definedName>
    <definedName name="LIGALIGA">'[1]Analisis de Costos'!$G$3281</definedName>
    <definedName name="ligawinche">'[1]Analisis de Costos'!$G$3293</definedName>
    <definedName name="LIMPESC">#REF!</definedName>
    <definedName name="LIMPIEZA">#REF!</definedName>
    <definedName name="LIMPSALCERA">#REF!</definedName>
    <definedName name="LIMPTUBOCPVC14">#REF!</definedName>
    <definedName name="LIMPTUBOCPVCPINTA">#REF!</definedName>
    <definedName name="LIMPZOC">#REF!</definedName>
    <definedName name="LLAVEANGULAR">#REF!</definedName>
    <definedName name="LLAVECHORRO">#REF!</definedName>
    <definedName name="LLAVEEMPOTRAR12">#REF!</definedName>
    <definedName name="LLAVEORINALPEQ">#REF!</definedName>
    <definedName name="LLAVESENCCROM">#REF!</definedName>
    <definedName name="LLAVIN">#REF!</definedName>
    <definedName name="LLAVINCOR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OSA12">#REF!</definedName>
    <definedName name="LOSA20">#REF!</definedName>
    <definedName name="LOSA30">#REF!</definedName>
    <definedName name="LOSAC">#REF!</definedName>
    <definedName name="LOSACP">#REF!</definedName>
    <definedName name="LOSAM">#REF!</definedName>
    <definedName name="LOSAS">#REF!</definedName>
    <definedName name="LOSASE">#REF!</definedName>
    <definedName name="LOSASSC">#REF!</definedName>
    <definedName name="LOSAST">#REF!</definedName>
    <definedName name="LUBRICANTE">#REF!</definedName>
    <definedName name="LUZCENITAL">'[1]Analisis de Costos'!$G$3368</definedName>
    <definedName name="LUZPARQEMT">#REF!</definedName>
    <definedName name="MA">#REF!</definedName>
    <definedName name="MAD\01">#REF!</definedName>
    <definedName name="MAD\02">#REF!</definedName>
    <definedName name="MAD\02A">#REF!</definedName>
    <definedName name="MAD\03">#REF!</definedName>
    <definedName name="MADBRU">#REF!</definedName>
    <definedName name="MADE12">[7]Insumos!$F$703</definedName>
    <definedName name="MAEST">'[7]M.O Y Rendtos'!$D$7</definedName>
    <definedName name="MAESTROCARP">#REF!</definedName>
    <definedName name="MALLACICL6HG">'[1]Analisis de Costos'!$G$4422</definedName>
    <definedName name="MAMPARAPINOTRAT">#REF!</definedName>
    <definedName name="MAMPARAPINOTRATM2">#REF!</definedName>
    <definedName name="MANG34NEGRACALENT">#REF!</definedName>
    <definedName name="MARCOCA">#REF!</definedName>
    <definedName name="MARCOPI">#REF!</definedName>
    <definedName name="MAT">#REF!</definedName>
    <definedName name="MEZCALAREPMOR">'[1]Analisis de Costos'!$G$4454</definedName>
    <definedName name="MEZCBAN">#REF!</definedName>
    <definedName name="MEZCBIDET">#REF!</definedName>
    <definedName name="MEZCFREG">#REF!</definedName>
    <definedName name="mezclacalarena">#REF!</definedName>
    <definedName name="MEZCLAV">#REF!</definedName>
    <definedName name="MEZEMP">'[1]Analisis de Costos'!$G$4436</definedName>
    <definedName name="MO">#REF!</definedName>
    <definedName name="MOACERA">#REF!</definedName>
    <definedName name="MOBADEN">#REF!</definedName>
    <definedName name="MOBASECON">#REF!</definedName>
    <definedName name="MOCA">#REF!</definedName>
    <definedName name="MOCAN">#REF!</definedName>
    <definedName name="MOCANTOS">#REF!</definedName>
    <definedName name="MOCAPATER">#REF!</definedName>
    <definedName name="MOCARETEO">#REF!</definedName>
    <definedName name="MOCEP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LH">#REF!</definedName>
    <definedName name="MOLIG02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OBR">#REF!</definedName>
    <definedName name="MOPAÑ01">#REF!</definedName>
    <definedName name="MOPIEDRA">#REF!</definedName>
    <definedName name="MOPINTURAAGUA">#REF!</definedName>
    <definedName name="MOPINTURAMANT">#REF!</definedName>
    <definedName name="MOPISCE">#REF!</definedName>
    <definedName name="MOPISOCERAMICA">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">#REF!</definedName>
    <definedName name="MORPAÑ">#REF!</definedName>
    <definedName name="MORT01">#REF!</definedName>
    <definedName name="MORT02">#REF!</definedName>
    <definedName name="MORT03">#REF!</definedName>
    <definedName name="MORTERO">#REF!</definedName>
    <definedName name="MORTERO110">'[1]Analisis de Costos'!$G$4460</definedName>
    <definedName name="MORTERO12">'[1]Analisis de Costos'!$G$4449</definedName>
    <definedName name="MORTERO13">'[1]Analisis de Costos'!$G$4431</definedName>
    <definedName name="MORTERO14">'[1]Analisis de Costos'!$G$4442</definedName>
    <definedName name="MOTRAMPA">#REF!</definedName>
    <definedName name="MOZAB">#REF!</definedName>
    <definedName name="MOZABALETAPISO">#REF!</definedName>
    <definedName name="MOZABALETATECHO">#REF!</definedName>
    <definedName name="MOZOCCE">#REF!</definedName>
    <definedName name="MT">#REF!</definedName>
    <definedName name="MURO">#REF!</definedName>
    <definedName name="MURO30">#REF!</definedName>
    <definedName name="MUROBOVEDA12A10X2AD">#REF!</definedName>
    <definedName name="MUROGAV">'[1]Analisis de Costos'!#REF!</definedName>
    <definedName name="NATILLA">'[1]Analisis de Costos'!$G$398</definedName>
    <definedName name="NIPLE12X4HG">#REF!</definedName>
    <definedName name="NIPLE34X4HG">#REF!</definedName>
    <definedName name="NIPLECROM38X212">#REF!</definedName>
    <definedName name="OBM172B">'[1]M.O Y Rendtos'!$O$206</definedName>
    <definedName name="OMA\01">#REF!</definedName>
    <definedName name="OMA\01A">#REF!</definedName>
    <definedName name="OMA\02">#REF!</definedName>
    <definedName name="OMA\03">#REF!</definedName>
    <definedName name="OMA\04">#REF!</definedName>
    <definedName name="OMA\05">#REF!</definedName>
    <definedName name="OMA\06">#REF!</definedName>
    <definedName name="OMA\07">#REF!</definedName>
    <definedName name="OMA\08">#REF!</definedName>
    <definedName name="OMA\09">#REF!</definedName>
    <definedName name="OMA\10">#REF!</definedName>
    <definedName name="OMA\11">#REF!</definedName>
    <definedName name="OMA\12">#REF!</definedName>
    <definedName name="OMA\13">#REF!</definedName>
    <definedName name="OMA\14">#REF!</definedName>
    <definedName name="OMA\15">#REF!</definedName>
    <definedName name="OMA\16">#REF!</definedName>
    <definedName name="OMA\17">#REF!</definedName>
    <definedName name="OMA\18">#REF!</definedName>
    <definedName name="OMA\19">#REF!</definedName>
    <definedName name="OMA\20">#REF!</definedName>
    <definedName name="OMA\21">#REF!</definedName>
    <definedName name="OMA\22">#REF!</definedName>
    <definedName name="OMA\23">#REF!</definedName>
    <definedName name="OMA\24">#REF!</definedName>
    <definedName name="OMA\25">#REF!</definedName>
    <definedName name="OMA\26">#REF!</definedName>
    <definedName name="OMA\27">#REF!</definedName>
    <definedName name="OMA\27A">#REF!</definedName>
    <definedName name="OMA\27B">#REF!</definedName>
    <definedName name="OMA\28">#REF!</definedName>
    <definedName name="OMA\28A">#REF!</definedName>
    <definedName name="OMA\28B">#REF!</definedName>
    <definedName name="OMA\29">#REF!</definedName>
    <definedName name="OMA\30">#REF!</definedName>
    <definedName name="OMA\31">#REF!</definedName>
    <definedName name="OMA\32">#REF!</definedName>
    <definedName name="OMA\33">#REF!</definedName>
    <definedName name="OMA\65">#REF!</definedName>
    <definedName name="OMA\66">#REF!</definedName>
    <definedName name="OMC\01">#REF!</definedName>
    <definedName name="OMC\02">#REF!</definedName>
    <definedName name="OMC\05">#REF!</definedName>
    <definedName name="OMC\06">#REF!</definedName>
    <definedName name="OMC\10">#REF!</definedName>
    <definedName name="OMC\11">#REF!</definedName>
    <definedName name="OMC\15">#REF!</definedName>
    <definedName name="OMC\16">#REF!</definedName>
    <definedName name="OMC\20">#REF!</definedName>
    <definedName name="OMC\21">#REF!</definedName>
    <definedName name="OMC\25">#REF!</definedName>
    <definedName name="OMC\26">#REF!</definedName>
    <definedName name="OPER1">'[7]M.O Y Rendtos'!$E$7</definedName>
    <definedName name="OPER3">'[7]M.O Y Rendtos'!$G$7</definedName>
    <definedName name="OPERMAN">#REF!</definedName>
    <definedName name="OPERPAL">#REF!</definedName>
    <definedName name="ORI12FBCO">'[1]Analisis de Costos'!$G$4264</definedName>
    <definedName name="ORI12FBCOFLUX">'[1]Analisis de Costos'!$G$4282</definedName>
    <definedName name="ORI12FBCOFLUXPVC">#REF!</definedName>
    <definedName name="ORI12FBCOPVC">#REF!</definedName>
    <definedName name="ORI12FFLUXBCOCONTRA">#REF!</definedName>
    <definedName name="ORI1FBCO">'[1]Analisis de Costos'!$G$4304</definedName>
    <definedName name="ORI1FBCOFLUX">'[1]Analisis de Costos'!$G$4322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PEQBCO">'[1]Analisis de Costos'!$G$4344</definedName>
    <definedName name="ORIPEQBCOPVC">#REF!</definedName>
    <definedName name="OXIDOROJO">#REF!</definedName>
    <definedName name="P">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M">#REF!</definedName>
    <definedName name="PALPUA14">#REF!</definedName>
    <definedName name="PALPUA16">#REF!</definedName>
    <definedName name="PANEL12CIR">'[1]Analisis de Costos'!$G$3535</definedName>
    <definedName name="PANEL16CIR">'[1]Analisis de Costos'!$G$3542</definedName>
    <definedName name="PANEL24CIR">'[1]Analisis de Costos'!$G$3549</definedName>
    <definedName name="PANEL2CIR">'[1]Analisis de Costos'!$G$3507</definedName>
    <definedName name="PANEL4CIR">'[1]Analisis de Costos'!$G$3514</definedName>
    <definedName name="PANEL612CONTRA">#REF!</definedName>
    <definedName name="PANEL6CIR">'[1]Analisis de Costos'!$G$3521</definedName>
    <definedName name="PANEL8CIR">'[1]Analisis de Costos'!$G$3528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NTALLA">#REF!</definedName>
    <definedName name="PAÑ01">#REF!</definedName>
    <definedName name="PAÑETE">#REF!</definedName>
    <definedName name="PAÑETEC">#REF!</definedName>
    <definedName name="PAÑETEL">#REF!</definedName>
    <definedName name="PAÑETER">#REF!</definedName>
    <definedName name="PAÑETET">#REF!</definedName>
    <definedName name="PARAGOMASCONTRA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#REF!</definedName>
    <definedName name="PEON">#REF!</definedName>
    <definedName name="PEONCARP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EZAS">#REF!</definedName>
    <definedName name="PINO">#REF!</definedName>
    <definedName name="PINO1X4X12">#REF!</definedName>
    <definedName name="PINO1X4X12TRAT">#REF!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\01">#REF!</definedName>
    <definedName name="PINT\05">#REF!</definedName>
    <definedName name="PINT\10">#REF!</definedName>
    <definedName name="PINT\11">#REF!</definedName>
    <definedName name="PINT\12">#REF!</definedName>
    <definedName name="PINT\13">#REF!</definedName>
    <definedName name="PINT\14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'[1]Analisis de Costos'!$G$4495</definedName>
    <definedName name="PINTMAN">'[1]Analisis de Costos'!$G$4508</definedName>
    <definedName name="PINTMANAND">'[1]Analisis de Costos'!$G$4516</definedName>
    <definedName name="PISOADOCLAGRIS">'[1]Analisis de Costos'!$G$4555</definedName>
    <definedName name="PISOADOCLAQUEM">'[1]Analisis de Costos'!$G$4573</definedName>
    <definedName name="PISOADOCLAROJO">'[1]Analisis de Costos'!$G$4564</definedName>
    <definedName name="PISOADOCOLGRIS">'[1]Analisis de Costos'!$G$4582</definedName>
    <definedName name="PISOADOCOLROJO">'[1]Analisis de Costos'!$G$4591</definedName>
    <definedName name="PISOADOMEDGRIS">'[1]Analisis de Costos'!$G$4600</definedName>
    <definedName name="PISOADOMEDQUEM">'[1]Analisis de Costos'!$G$4618</definedName>
    <definedName name="PISOADOMEDROJO">'[1]Analisis de Costos'!$G$4609</definedName>
    <definedName name="PISOC">#REF!</definedName>
    <definedName name="PISOCER">#REF!</definedName>
    <definedName name="PISOGRA1233030BCO">'[1]Analisis de Costos'!$G$4674</definedName>
    <definedName name="PISOGRA1233030GRIS">#REF!</definedName>
    <definedName name="PISOGRA1234040BCO">'[1]Analisis de Costos'!$G$4692</definedName>
    <definedName name="PISOGRABOTI4040BCO">'[1]Analisis de Costos'!$G$4647</definedName>
    <definedName name="PISOGRABOTI4040COL">'[1]Analisis de Costos'!$G$4656</definedName>
    <definedName name="PISOGRAPROY4040">'[1]Analisis de Costos'!$G$4665</definedName>
    <definedName name="PISOH">#REF!</definedName>
    <definedName name="PISOHFV10">'[1]Analisis de Costos'!$G$4852</definedName>
    <definedName name="PISOLADEXAPEQ">'[1]Analisis de Costos'!$G$4869</definedName>
    <definedName name="PISOLADFERIAPEQ">'[1]Analisis de Costos'!$G$4877</definedName>
    <definedName name="PISOMOSROJ2525">'[1]Analisis de Costos'!$G$4885</definedName>
    <definedName name="PISOPUL10">'[1]Analisis de Costos'!$G$4861</definedName>
    <definedName name="PISOS">#REF!</definedName>
    <definedName name="PISOS\01">#REF!</definedName>
    <definedName name="PISOS\02">#REF!</definedName>
    <definedName name="PISOS\03">#REF!</definedName>
    <definedName name="PISOS\03A">#REF!</definedName>
    <definedName name="PISOS\03B">#REF!</definedName>
    <definedName name="PISOS\04">#REF!</definedName>
    <definedName name="PISOS\05">#REF!</definedName>
    <definedName name="PISOS\06">#REF!</definedName>
    <definedName name="PISOS\07">#REF!</definedName>
    <definedName name="PISOS\10">#REF!</definedName>
    <definedName name="PISOS\11">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TEA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OM\01">#REF!</definedName>
    <definedName name="PLOMERO">#REF!</definedName>
    <definedName name="PLOMEROAYUDANTE">#REF!</definedName>
    <definedName name="PLOMEROOFICIAL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TACANDADO">#REF!</definedName>
    <definedName name="POZO10">#REF!</definedName>
    <definedName name="POZO8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ATIO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JASLIV">#REF!</definedName>
    <definedName name="PREJASREF">#REF!</definedName>
    <definedName name="PREPARARPISO">#REF!</definedName>
    <definedName name="prueba">#REF!</definedName>
    <definedName name="prueba2">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'[1]Analisis de Costos'!$G$5044</definedName>
    <definedName name="PTAFRANCAOBAM2">'[1]Analisis de Costos'!$D$5044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'[1]Analisis de Costos'!$G$5015</definedName>
    <definedName name="PTAPANCORCAOBA2.3X8.4">#REF!</definedName>
    <definedName name="PTAPANCORCAOBA3X8.4">#REF!</definedName>
    <definedName name="PTAPANCORCAOBAM2">'[1]Analisis de Costos'!$D$5015</definedName>
    <definedName name="PTAPANCORPINO">'[1]Analisis de Costos'!$G$5006</definedName>
    <definedName name="PTAPANCORPINOM2">'[1]Analisis de Costos'!$D$5006</definedName>
    <definedName name="PTAPANESPCAOBA">'[1]Analisis de Costos'!$G$5024</definedName>
    <definedName name="PTAPANESPCAOBAM2">'[1]Analisis de Costos'!$D$5024</definedName>
    <definedName name="PTAPANVAIVENCAOBA">'[1]Analisis de Costos'!$G$5032</definedName>
    <definedName name="PTAPANVAIVENCAOBAM2">'[1]Analisis de Costos'!$D$5032</definedName>
    <definedName name="PTAPLY">'[1]Analisis de Costos'!$G$4997</definedName>
    <definedName name="PTAPLYM2">'[1]Analisis de Costos'!$D$4997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LESC">#REF!</definedName>
    <definedName name="PULMES">#REF!</definedName>
    <definedName name="PULREPPVIEJO">#REF!</definedName>
    <definedName name="PULSUPER">#REF!</definedName>
    <definedName name="PULYCRISTAL">#REF!</definedName>
    <definedName name="PULYSAL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q">'[1]ANALISIS NUEVOS'!$F$32</definedName>
    <definedName name="QUICIOGRA30BCO">'[1]Analisis de Costos'!$G$4899</definedName>
    <definedName name="QUICIOGRA40BCO">'[1]Analisis de Costos'!$G$4906</definedName>
    <definedName name="QUICIOGRABOTI40COL">'[1]Analisis de Costos'!$G$4892</definedName>
    <definedName name="QUICIOLAD">'[1]Analisis de Costos'!$G$4920</definedName>
    <definedName name="QUICIOMOS25ROJ">'[1]Analisis de Costos'!$G$4913</definedName>
    <definedName name="QUIEBRASOLESVERTCONTRA">#REF!</definedName>
    <definedName name="RAMPA">#REF!</definedName>
    <definedName name="RAMPAE">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ISTRO">#REF!</definedName>
    <definedName name="REGLA">#REF!</definedName>
    <definedName name="REINTER">#REF!</definedName>
    <definedName name="REJILLAPISO">#REF!</definedName>
    <definedName name="REJILLAPISOALUM">#REF!</definedName>
    <definedName name="RELIEVE">#REF!</definedName>
    <definedName name="RELLENO">#REF!</definedName>
    <definedName name="RELLENOCAL">'[1]Analisis de Costos'!$G$5066</definedName>
    <definedName name="RELLENOCALEQ">'[1]Analisis de Costos'!$G$5073</definedName>
    <definedName name="RELLENOCALGRAN">'[1]Analisis de Costos'!$G$5080</definedName>
    <definedName name="RELLENOCALGRANEQ">'[1]Analisis de Costos'!$G$5088</definedName>
    <definedName name="RELLENOGRAN">'[1]Analisis de Costos'!$G$5053</definedName>
    <definedName name="RELLENOGRANEQ">'[1]Analisis de Costos'!$G$5060</definedName>
    <definedName name="RELLENOGRANZOTECONTRA">#REF!</definedName>
    <definedName name="RELLENOH">#REF!</definedName>
    <definedName name="RELLENOREP">'[1]Analisis de Costos'!$G$5093</definedName>
    <definedName name="RELLENOREPEQ">'[1]Analisis de Costos'!$G$5099</definedName>
    <definedName name="REMOCIONCVMANO">'[1]Analisis de Costos'!$G$5103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'[1]Analisis de Costos'!$G$421</definedName>
    <definedName name="REPLANTEO">'[1]Analisis de Costos'!$G$5117</definedName>
    <definedName name="REPLANTEOM">'[1]Analisis de Costos'!$G$5118</definedName>
    <definedName name="REPLANTEOM2">#REF!</definedName>
    <definedName name="RESANE">'[1]Analisis de Costos'!$G$403</definedName>
    <definedName name="REUBPLANTA400CONTRA">#REF!</definedName>
    <definedName name="REUBSWTRANSF1000CONTRA">#REF!</definedName>
    <definedName name="REV">#REF!</definedName>
    <definedName name="REVCER01">'[1]Analisis de Costos'!$G$5130</definedName>
    <definedName name="REVCER09">'[1]Analisis de Costos'!$G$5138</definedName>
    <definedName name="REVEST\01">#REF!</definedName>
    <definedName name="REVEST\02">#REF!</definedName>
    <definedName name="REVEST\03">#REF!</definedName>
    <definedName name="REVLAD248">'[1]Analisis de Costos'!$G$5151</definedName>
    <definedName name="REVLADBIS228">'[1]Analisis de Costos'!$G$5144</definedName>
    <definedName name="RIOSTRA">#REF!</definedName>
    <definedName name="ROBLEBRA">#REF!</definedName>
    <definedName name="ROSETA">#REF!</definedName>
    <definedName name="RUSTICO">#REF!</definedName>
    <definedName name="SALARIO">#REF!</definedName>
    <definedName name="SALCAL">'[1]Analisis de Costos'!$G$3468</definedName>
    <definedName name="SALTEL">'[1]Analisis de Costos'!$G$3478</definedName>
    <definedName name="SANITARIA">#REF!</definedName>
    <definedName name="SEMIGLOSS">#REF!</definedName>
    <definedName name="SEPTICO">#REF!</definedName>
    <definedName name="SEPTICOCAL">'[1]Analisis de Costos'!$G$3748</definedName>
    <definedName name="SEPTICOROC">'[1]Analisis de Costos'!$G$3763</definedName>
    <definedName name="SEPTICOTIE">'[1]Analisis de Costos'!$G$3778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'[1]Analisis de Costos'!$G$3355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TABIQUESBAÑOSM2CONTRA">#REF!</definedName>
    <definedName name="TANQUEAGUA">#REF!</definedName>
    <definedName name="TAPACISALUM2727">#REF!</definedName>
    <definedName name="TAPAINODNAT">#REF!</definedName>
    <definedName name="TAPE">#REF!</definedName>
    <definedName name="TAPONREG2">#REF!</definedName>
    <definedName name="TAPONREG3">#REF!</definedName>
    <definedName name="TAPONREG4">#REF!</definedName>
    <definedName name="TARUGO">#REF!</definedName>
    <definedName name="TC">#REF!</definedName>
    <definedName name="TCAL">'[7]M.O Y Rendtos'!$I$7</definedName>
    <definedName name="TECHOASBTIJPIN">'[1]Analisis de Costos'!$G$5165</definedName>
    <definedName name="TECHOTEJASFFORROCAO">'[1]Analisis de Costos'!$G$5189</definedName>
    <definedName name="TECHOTEJASFFORROCED">'[1]Analisis de Costos'!$G$5213</definedName>
    <definedName name="TECHOTEJASFFORROPINTRA">'[1]Analisis de Costos'!$G$5237</definedName>
    <definedName name="TECHOTEJASFFORROROBBRA">'[1]Analisis de Costos'!$G$5261</definedName>
    <definedName name="TECHOTEJCURVFORROCAO">'[1]Analisis de Costos'!$G$5288</definedName>
    <definedName name="TECHOTEJCURVFORROCED">'[1]Analisis de Costos'!$G$5315</definedName>
    <definedName name="TECHOTEJCURVFORROPINTRA">'[1]Analisis de Costos'!$G$5342</definedName>
    <definedName name="TECHOTEJCURVFORROROBBRA">'[1]Analisis de Costos'!$G$5369</definedName>
    <definedName name="TECHOTEJCURVSOBREFINO">'[1]Analisis de Costos'!$G$5379</definedName>
    <definedName name="TECHOTEJCURVTIJPIN">'[1]Analisis de Costos'!$G$5391</definedName>
    <definedName name="TECHOZIN26TIJPIN">'[1]Analisis de Costos'!$G$5402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HINNER">#REF!</definedName>
    <definedName name="TIMBRE">'[1]Analisis de Costos'!$G$3489</definedName>
    <definedName name="TINACOS">#REF!</definedName>
    <definedName name="_xlnm.Print_Titles" localSheetId="0">'PRES ACTUAL'!$1:$8</definedName>
    <definedName name="TNCAL">'[1]M.O Y Rendtos'!$J$7</definedName>
    <definedName name="TRANSPTINA">#REF!</definedName>
    <definedName name="TRANSTEJA16INT">#REF!</definedName>
    <definedName name="TRANSTEJA185000">#REF!</definedName>
    <definedName name="TRANSTEJA18INT">#REF!</definedName>
    <definedName name="TRATARMADERA">#REF!</definedName>
    <definedName name="TRIPLESEAL">#REF!</definedName>
    <definedName name="TUBOCPVC12">#REF!</definedName>
    <definedName name="TUBOCPVC34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6">#REF!</definedName>
    <definedName name="TUBOPVCSDR41X8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4">#REF!</definedName>
    <definedName name="UNIONPVCPRES4">#REF!</definedName>
    <definedName name="UNIONUNI12HG">#REF!</definedName>
    <definedName name="USOS">#REF!</definedName>
    <definedName name="VA">#REF!</definedName>
    <definedName name="VACB">#REF!</definedName>
    <definedName name="VACCOL">#REF!</definedName>
    <definedName name="VACIADOAMANO">'[1]Analisis de Costos'!$G$3232</definedName>
    <definedName name="VACINS">#REF!</definedName>
    <definedName name="VACLOS">#REF!</definedName>
    <definedName name="VACPLA">#REF!</definedName>
    <definedName name="VAIVEN">#REF!</definedName>
    <definedName name="VCOLGANTE1590">#REF!</definedName>
    <definedName name="VENT2SDR41">#REF!</definedName>
    <definedName name="VENT3SDR41CONTRA">#REF!</definedName>
    <definedName name="VERGRAGRI">'[1]Analisis de Costos'!$G$4394</definedName>
    <definedName name="VERGRAGRISCONTRA">#REF!</definedName>
    <definedName name="VIBRAZO">#REF!</definedName>
    <definedName name="VIGA">#REF!</definedName>
    <definedName name="VIGACU">#REF!</definedName>
    <definedName name="VIGAE">#REF!</definedName>
    <definedName name="VIGAINTER">#REF!</definedName>
    <definedName name="VIGAL">#REF!</definedName>
    <definedName name="VIGAPE">#REF!</definedName>
    <definedName name="VIGAPNP">#REF!</definedName>
    <definedName name="VIGAPSM">#REF!</definedName>
    <definedName name="VIGAS">#REF!</definedName>
    <definedName name="VIGASE">#REF!</definedName>
    <definedName name="VIGASL">#REF!</definedName>
    <definedName name="VIGASMI">#REF!</definedName>
    <definedName name="VIGAV">#REF!</definedName>
    <definedName name="VIGAV1">#REF!</definedName>
    <definedName name="WINCHE">'[1]Analisis de Costos'!$D$3252</definedName>
    <definedName name="ZAPATA40">#REF!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G37" i="2" s="1"/>
  <c r="B37" i="2"/>
  <c r="F36" i="2"/>
  <c r="G36" i="2" s="1"/>
  <c r="B36" i="2"/>
  <c r="F35" i="2"/>
  <c r="G35" i="2" s="1"/>
  <c r="B35" i="2"/>
  <c r="F34" i="2"/>
  <c r="G34" i="2" s="1"/>
  <c r="B34" i="2"/>
  <c r="F33" i="2"/>
  <c r="G33" i="2" s="1"/>
  <c r="B33" i="2"/>
  <c r="F32" i="2"/>
  <c r="G32" i="2" s="1"/>
  <c r="B32" i="2"/>
  <c r="F31" i="2"/>
  <c r="G31" i="2" s="1"/>
  <c r="B31" i="2"/>
  <c r="F30" i="2"/>
  <c r="G30" i="2" s="1"/>
  <c r="B30" i="2"/>
  <c r="F29" i="2"/>
  <c r="G29" i="2" s="1"/>
  <c r="B29" i="2"/>
  <c r="F28" i="2"/>
  <c r="G28" i="2" s="1"/>
  <c r="B28" i="2"/>
  <c r="B24" i="2"/>
  <c r="B25" i="2" s="1"/>
  <c r="B26" i="2" s="1"/>
  <c r="D21" i="2"/>
  <c r="D20" i="2"/>
  <c r="B19" i="2"/>
  <c r="B20" i="2" s="1"/>
  <c r="B21" i="2" s="1"/>
  <c r="D15" i="2"/>
  <c r="D16" i="2" s="1"/>
  <c r="D14" i="2"/>
  <c r="D12" i="2"/>
  <c r="D13" i="2" s="1"/>
  <c r="B12" i="2"/>
  <c r="B13" i="2" s="1"/>
  <c r="B14" i="2" s="1"/>
  <c r="B15" i="2" s="1"/>
  <c r="B16" i="2" s="1"/>
</calcChain>
</file>

<file path=xl/sharedStrings.xml><?xml version="1.0" encoding="utf-8"?>
<sst xmlns="http://schemas.openxmlformats.org/spreadsheetml/2006/main" count="73" uniqueCount="46">
  <si>
    <t xml:space="preserve"> PRESUPUESTO No. DIU-087, 2018</t>
  </si>
  <si>
    <t>OBRA CODIFICADA: , CIRC. No. 3</t>
  </si>
  <si>
    <t>PROYECTO: ASFALTADO</t>
  </si>
  <si>
    <t>No.</t>
  </si>
  <si>
    <t>PARTIDA</t>
  </si>
  <si>
    <t>CANTIDAD</t>
  </si>
  <si>
    <t>UD</t>
  </si>
  <si>
    <t>P.U.</t>
  </si>
  <si>
    <t>VALOR</t>
  </si>
  <si>
    <t>SUB-TOTAL</t>
  </si>
  <si>
    <t>AREA DE FRESADO CARPETA ASFALTICA (9.50 Ml X 145 ML)</t>
  </si>
  <si>
    <t>Fresado a 2"</t>
  </si>
  <si>
    <t>M2</t>
  </si>
  <si>
    <t>Bote del material fresado</t>
  </si>
  <si>
    <t>M3</t>
  </si>
  <si>
    <t xml:space="preserve">Limpieza área </t>
  </si>
  <si>
    <t>Riego de adherencia</t>
  </si>
  <si>
    <t>Suministro y colocación Asfalto de 2"</t>
  </si>
  <si>
    <t>-------------</t>
  </si>
  <si>
    <t>MOVIMIENTO DE TIERRA. (RELLENO DE HOYO),(5.50X14X0.40)</t>
  </si>
  <si>
    <t>Limpieza C/Equipo mec.</t>
  </si>
  <si>
    <t>P.A</t>
  </si>
  <si>
    <t>Bote</t>
  </si>
  <si>
    <t xml:space="preserve">Relleno Material Granular de Base (Compactado) </t>
  </si>
  <si>
    <t>MISCELÁNEOS</t>
  </si>
  <si>
    <t>Limpieza en general</t>
  </si>
  <si>
    <t>Letrero de Promoción ADN 2'x4'</t>
  </si>
  <si>
    <t>Uds.</t>
  </si>
  <si>
    <t>Letrero promoción de Obra 12'x16'</t>
  </si>
  <si>
    <t>Ud.</t>
  </si>
  <si>
    <t>Hormigón Asfaltico 2"</t>
  </si>
  <si>
    <t>SUB-TOTAL GENERAL (RD$) :</t>
  </si>
  <si>
    <t xml:space="preserve">Más: </t>
  </si>
  <si>
    <t>Gastos Indirectos:</t>
  </si>
  <si>
    <t>SEGUROS Y FIANZAS:</t>
  </si>
  <si>
    <t>GASTOS ADMINISTRATIVOS:</t>
  </si>
  <si>
    <t>TRANSPORTE:</t>
  </si>
  <si>
    <t>BENEFICIOS:</t>
  </si>
  <si>
    <t>LEY 686:</t>
  </si>
  <si>
    <t>(ITBIS del 10% Beneficios)</t>
  </si>
  <si>
    <t>IMPREVISTOS</t>
  </si>
  <si>
    <t>CODIA</t>
  </si>
  <si>
    <t>Total de Gastos Indirectos (RD$) :</t>
  </si>
  <si>
    <t xml:space="preserve"> TOTAL GENERAL PRESUPUESTADO (RD$):</t>
  </si>
  <si>
    <t>FECHA: 17/8/2018</t>
  </si>
  <si>
    <r>
      <t>UBICACION:</t>
    </r>
    <r>
      <rPr>
        <b/>
        <sz val="13"/>
        <color indexed="8"/>
        <rFont val="Calibri"/>
        <family val="2"/>
      </rPr>
      <t xml:space="preserve"> TRAMO CALLE BALTAZAR ALVAREZ ENTRE CALLES ARZOBISPO VALERA Y MARIA DE TOLEDO, VILLA CONSUELO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</si>
</sst>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d\-mmm\-yy;@"/>
    <numFmt numFmtId="165" formatCode="#,##0.0"/>
    <numFmt numFmtId="166" formatCode="_(* #,##0.00_);_(* \(#,##0.00\);_(* &quot;-&quot;??_);_(@_)"/>
    <numFmt numFmtId="167" formatCode="_(&quot;RD$&quot;* #,##0.00_);_(&quot;RD$&quot;* \(#,##0.00\);_(&quot;RD$&quot;* &quot;-&quot;??_);_(@_)"/>
    <numFmt numFmtId="168" formatCode="#,##0.0_ ;\-#,##0.0\ "/>
    <numFmt numFmtId="169" formatCode="&quot; - &quot;\(0.00%\)"/>
    <numFmt numFmtId="170" formatCode="_-&quot;RD$&quot;* #,##0.00_-;\-&quot;RD$&quot;* #,##0.00_-;_-&quot;RD$&quot;* &quot;-&quot;??_-;_-@_-"/>
    <numFmt numFmtId="171" formatCode="0.0"/>
  </numFmts>
  <fonts count="28">
    <font>
      <sz val="11"/>
      <color theme="1"/>
      <name val="Calibri"/>
      <family val="2"/>
      <scheme val="minor"/>
    </font>
    <font>
      <sz val="12"/>
      <name val="TimesNewRomanPS"/>
    </font>
    <font>
      <b/>
      <sz val="15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Calibri"/>
      <family val="2"/>
      <scheme val="minor"/>
    </font>
    <font>
      <sz val="12"/>
      <color indexed="8"/>
      <name val="TimesNewRomanPS"/>
    </font>
    <font>
      <b/>
      <sz val="12"/>
      <color indexed="8"/>
      <name val="TimesNewRomanPS"/>
    </font>
    <font>
      <b/>
      <sz val="12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1"/>
      <color indexed="8"/>
      <name val="TimesNewRomanPS"/>
    </font>
    <font>
      <b/>
      <sz val="11"/>
      <color indexed="8"/>
      <name val="Calibri"/>
      <family val="2"/>
      <scheme val="minor"/>
    </font>
    <font>
      <sz val="14"/>
      <name val="TimesNewRomanPS"/>
    </font>
    <font>
      <b/>
      <u/>
      <sz val="14"/>
      <color indexed="8"/>
      <name val="Calibri"/>
      <family val="2"/>
      <scheme val="minor"/>
    </font>
    <font>
      <b/>
      <u/>
      <sz val="12"/>
      <color indexed="8"/>
      <name val="Times New Roman"/>
      <family val="1"/>
    </font>
    <font>
      <b/>
      <u/>
      <sz val="13"/>
      <color indexed="8"/>
      <name val="Calibri"/>
      <family val="2"/>
      <scheme val="minor"/>
    </font>
    <font>
      <b/>
      <sz val="13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theme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Fill="1"/>
    <xf numFmtId="4" fontId="4" fillId="0" borderId="1" xfId="1" applyNumberFormat="1" applyFont="1" applyFill="1" applyBorder="1" applyAlignment="1">
      <alignment vertical="center"/>
    </xf>
    <xf numFmtId="0" fontId="5" fillId="0" borderId="2" xfId="1" applyFont="1" applyFill="1" applyBorder="1" applyAlignment="1" applyProtection="1">
      <alignment horizontal="center"/>
    </xf>
    <xf numFmtId="0" fontId="6" fillId="0" borderId="2" xfId="1" applyFont="1" applyFill="1" applyBorder="1" applyAlignment="1" applyProtection="1">
      <alignment horizontal="center" vertical="center"/>
    </xf>
    <xf numFmtId="39" fontId="7" fillId="0" borderId="2" xfId="1" applyNumberFormat="1" applyFont="1" applyFill="1" applyBorder="1" applyAlignment="1" applyProtection="1">
      <alignment horizontal="center" vertical="center"/>
    </xf>
    <xf numFmtId="39" fontId="7" fillId="2" borderId="2" xfId="1" applyNumberFormat="1" applyFont="1" applyFill="1" applyBorder="1" applyAlignment="1" applyProtection="1">
      <alignment horizontal="right"/>
    </xf>
    <xf numFmtId="39" fontId="8" fillId="0" borderId="2" xfId="1" applyNumberFormat="1" applyFont="1" applyFill="1" applyBorder="1" applyAlignment="1" applyProtection="1">
      <alignment horizontal="right"/>
    </xf>
    <xf numFmtId="39" fontId="9" fillId="0" borderId="3" xfId="1" applyNumberFormat="1" applyFont="1" applyFill="1" applyBorder="1" applyAlignment="1" applyProtection="1">
      <alignment horizontal="right"/>
    </xf>
    <xf numFmtId="4" fontId="10" fillId="0" borderId="4" xfId="2" applyNumberFormat="1" applyFont="1" applyBorder="1" applyAlignment="1" applyProtection="1">
      <alignment vertical="center"/>
    </xf>
    <xf numFmtId="0" fontId="11" fillId="0" borderId="0" xfId="2" applyFont="1" applyBorder="1" applyAlignment="1" applyProtection="1"/>
    <xf numFmtId="0" fontId="10" fillId="0" borderId="0" xfId="2" applyFont="1" applyBorder="1" applyAlignment="1" applyProtection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0" fillId="2" borderId="0" xfId="2" applyFont="1" applyFill="1" applyBorder="1" applyAlignment="1" applyProtection="1">
      <alignment horizontal="right"/>
    </xf>
    <xf numFmtId="0" fontId="11" fillId="0" borderId="0" xfId="2" applyFont="1" applyBorder="1" applyAlignment="1" applyProtection="1">
      <alignment horizontal="right"/>
    </xf>
    <xf numFmtId="0" fontId="9" fillId="0" borderId="5" xfId="2" applyFont="1" applyFill="1" applyBorder="1" applyAlignment="1" applyProtection="1">
      <alignment horizontal="right"/>
    </xf>
    <xf numFmtId="0" fontId="0" fillId="0" borderId="6" xfId="0" applyBorder="1"/>
    <xf numFmtId="4" fontId="13" fillId="0" borderId="2" xfId="1" applyNumberFormat="1" applyFont="1" applyFill="1" applyBorder="1" applyAlignment="1">
      <alignment vertical="center"/>
    </xf>
    <xf numFmtId="4" fontId="14" fillId="0" borderId="2" xfId="1" applyNumberFormat="1" applyFont="1" applyFill="1" applyBorder="1" applyAlignment="1">
      <alignment vertical="center"/>
    </xf>
    <xf numFmtId="4" fontId="14" fillId="2" borderId="2" xfId="1" applyNumberFormat="1" applyFont="1" applyFill="1" applyBorder="1" applyAlignment="1">
      <alignment vertical="center"/>
    </xf>
    <xf numFmtId="4" fontId="14" fillId="0" borderId="3" xfId="1" applyNumberFormat="1" applyFont="1" applyFill="1" applyBorder="1" applyAlignment="1">
      <alignment vertical="center"/>
    </xf>
    <xf numFmtId="4" fontId="15" fillId="0" borderId="0" xfId="1" applyNumberFormat="1" applyFont="1" applyFill="1" applyBorder="1" applyAlignment="1">
      <alignment vertical="center"/>
    </xf>
    <xf numFmtId="4" fontId="15" fillId="2" borderId="0" xfId="1" applyNumberFormat="1" applyFont="1" applyFill="1" applyBorder="1" applyAlignment="1">
      <alignment vertical="center"/>
    </xf>
    <xf numFmtId="4" fontId="15" fillId="0" borderId="5" xfId="1" applyNumberFormat="1" applyFont="1" applyFill="1" applyBorder="1" applyAlignment="1">
      <alignment vertical="center"/>
    </xf>
    <xf numFmtId="4" fontId="6" fillId="0" borderId="6" xfId="1" applyNumberFormat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 vertical="center"/>
    </xf>
    <xf numFmtId="164" fontId="7" fillId="2" borderId="0" xfId="1" applyNumberFormat="1" applyFont="1" applyFill="1" applyBorder="1" applyAlignment="1" applyProtection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164" fontId="8" fillId="0" borderId="5" xfId="1" applyNumberFormat="1" applyFont="1" applyFill="1" applyBorder="1" applyAlignment="1" applyProtection="1">
      <alignment horizontal="left"/>
    </xf>
    <xf numFmtId="0" fontId="0" fillId="0" borderId="0" xfId="0" applyFont="1"/>
    <xf numFmtId="39" fontId="8" fillId="0" borderId="7" xfId="1" applyNumberFormat="1" applyFont="1" applyFill="1" applyBorder="1" applyAlignment="1" applyProtection="1">
      <alignment horizontal="center" vertical="center"/>
    </xf>
    <xf numFmtId="39" fontId="8" fillId="0" borderId="8" xfId="1" applyNumberFormat="1" applyFont="1" applyFill="1" applyBorder="1" applyAlignment="1" applyProtection="1">
      <alignment horizontal="center" vertical="center"/>
    </xf>
    <xf numFmtId="39" fontId="8" fillId="2" borderId="8" xfId="1" applyNumberFormat="1" applyFont="1" applyFill="1" applyBorder="1" applyAlignment="1" applyProtection="1">
      <alignment horizontal="center" vertical="center"/>
    </xf>
    <xf numFmtId="39" fontId="8" fillId="0" borderId="9" xfId="1" applyNumberFormat="1" applyFont="1" applyFill="1" applyBorder="1" applyAlignment="1" applyProtection="1">
      <alignment horizontal="center" vertical="center"/>
    </xf>
    <xf numFmtId="39" fontId="8" fillId="0" borderId="10" xfId="1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39" fontId="8" fillId="0" borderId="11" xfId="1" applyNumberFormat="1" applyFont="1" applyFill="1" applyBorder="1" applyAlignment="1" applyProtection="1">
      <alignment horizontal="center" vertical="center"/>
    </xf>
    <xf numFmtId="39" fontId="3" fillId="0" borderId="12" xfId="1" applyNumberFormat="1" applyFont="1" applyFill="1" applyBorder="1" applyAlignment="1" applyProtection="1">
      <alignment horizontal="left" vertical="center"/>
    </xf>
    <xf numFmtId="39" fontId="8" fillId="0" borderId="12" xfId="1" applyNumberFormat="1" applyFont="1" applyFill="1" applyBorder="1" applyAlignment="1" applyProtection="1">
      <alignment horizontal="center" vertical="center"/>
    </xf>
    <xf numFmtId="39" fontId="8" fillId="2" borderId="12" xfId="1" applyNumberFormat="1" applyFont="1" applyFill="1" applyBorder="1" applyAlignment="1" applyProtection="1">
      <alignment horizontal="center" vertical="center"/>
    </xf>
    <xf numFmtId="39" fontId="8" fillId="0" borderId="5" xfId="1" applyNumberFormat="1" applyFont="1" applyFill="1" applyBorder="1" applyAlignment="1" applyProtection="1">
      <alignment horizontal="center" vertical="center"/>
    </xf>
    <xf numFmtId="0" fontId="0" fillId="2" borderId="0" xfId="0" applyFill="1"/>
    <xf numFmtId="165" fontId="8" fillId="2" borderId="13" xfId="1" applyNumberFormat="1" applyFont="1" applyFill="1" applyBorder="1" applyAlignment="1" applyProtection="1">
      <alignment horizontal="center" vertical="center"/>
    </xf>
    <xf numFmtId="4" fontId="8" fillId="2" borderId="12" xfId="1" applyNumberFormat="1" applyFont="1" applyFill="1" applyBorder="1" applyAlignment="1">
      <alignment horizontal="left" vertical="center" wrapText="1"/>
    </xf>
    <xf numFmtId="39" fontId="8" fillId="2" borderId="12" xfId="1" applyNumberFormat="1" applyFont="1" applyFill="1" applyBorder="1" applyAlignment="1" applyProtection="1">
      <alignment horizontal="center"/>
    </xf>
    <xf numFmtId="39" fontId="8" fillId="2" borderId="14" xfId="1" applyNumberFormat="1" applyFont="1" applyFill="1" applyBorder="1" applyAlignment="1" applyProtection="1">
      <alignment horizontal="center"/>
    </xf>
    <xf numFmtId="39" fontId="8" fillId="2" borderId="5" xfId="1" applyNumberFormat="1" applyFont="1" applyFill="1" applyBorder="1" applyAlignment="1" applyProtection="1">
      <alignment horizontal="center"/>
    </xf>
    <xf numFmtId="4" fontId="18" fillId="0" borderId="16" xfId="3" applyNumberFormat="1" applyFont="1" applyFill="1" applyBorder="1" applyAlignment="1">
      <alignment horizontal="right"/>
    </xf>
    <xf numFmtId="4" fontId="18" fillId="0" borderId="16" xfId="0" applyNumberFormat="1" applyFont="1" applyFill="1" applyBorder="1" applyAlignment="1">
      <alignment horizontal="right"/>
    </xf>
    <xf numFmtId="4" fontId="18" fillId="0" borderId="11" xfId="3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 applyProtection="1">
      <alignment horizontal="left" vertical="top" wrapText="1"/>
    </xf>
    <xf numFmtId="4" fontId="18" fillId="0" borderId="12" xfId="0" applyNumberFormat="1" applyFont="1" applyFill="1" applyBorder="1" applyAlignment="1">
      <alignment horizontal="right"/>
    </xf>
    <xf numFmtId="0" fontId="18" fillId="0" borderId="12" xfId="2" applyFont="1" applyBorder="1" applyAlignment="1">
      <alignment horizontal="center"/>
    </xf>
    <xf numFmtId="4" fontId="18" fillId="0" borderId="12" xfId="3" applyNumberFormat="1" applyFont="1" applyFill="1" applyBorder="1" applyAlignment="1">
      <alignment horizontal="right"/>
    </xf>
    <xf numFmtId="166" fontId="17" fillId="0" borderId="14" xfId="3" applyFont="1" applyFill="1" applyBorder="1"/>
    <xf numFmtId="4" fontId="18" fillId="0" borderId="21" xfId="3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 applyProtection="1">
      <alignment horizontal="left" vertical="top" wrapText="1"/>
    </xf>
    <xf numFmtId="0" fontId="18" fillId="0" borderId="16" xfId="2" applyFont="1" applyBorder="1" applyAlignment="1">
      <alignment horizontal="center"/>
    </xf>
    <xf numFmtId="4" fontId="18" fillId="0" borderId="22" xfId="3" applyNumberFormat="1" applyFont="1" applyFill="1" applyBorder="1" applyAlignment="1">
      <alignment horizontal="center" vertical="center"/>
    </xf>
    <xf numFmtId="0" fontId="21" fillId="0" borderId="23" xfId="0" applyFont="1" applyFill="1" applyBorder="1" applyAlignment="1" applyProtection="1">
      <alignment horizontal="left" vertical="top" wrapText="1"/>
    </xf>
    <xf numFmtId="4" fontId="18" fillId="0" borderId="23" xfId="0" applyNumberFormat="1" applyFont="1" applyFill="1" applyBorder="1" applyAlignment="1">
      <alignment horizontal="right"/>
    </xf>
    <xf numFmtId="0" fontId="18" fillId="0" borderId="23" xfId="2" applyFont="1" applyBorder="1" applyAlignment="1">
      <alignment horizontal="center"/>
    </xf>
    <xf numFmtId="4" fontId="18" fillId="0" borderId="23" xfId="3" applyNumberFormat="1" applyFont="1" applyFill="1" applyBorder="1" applyAlignment="1">
      <alignment horizontal="right"/>
    </xf>
    <xf numFmtId="4" fontId="18" fillId="0" borderId="24" xfId="1" applyNumberFormat="1" applyFont="1" applyFill="1" applyBorder="1" applyAlignment="1">
      <alignment vertical="center"/>
    </xf>
    <xf numFmtId="4" fontId="18" fillId="0" borderId="25" xfId="0" applyNumberFormat="1" applyFont="1" applyFill="1" applyBorder="1" applyAlignment="1">
      <alignment horizontal="center"/>
    </xf>
    <xf numFmtId="4" fontId="18" fillId="0" borderId="26" xfId="0" applyNumberFormat="1" applyFont="1" applyFill="1" applyBorder="1" applyAlignment="1">
      <alignment horizontal="right"/>
    </xf>
    <xf numFmtId="0" fontId="18" fillId="0" borderId="27" xfId="2" applyFont="1" applyBorder="1" applyAlignment="1">
      <alignment horizontal="center"/>
    </xf>
    <xf numFmtId="4" fontId="18" fillId="0" borderId="29" xfId="1" applyNumberFormat="1" applyFont="1" applyFill="1" applyBorder="1" applyAlignment="1">
      <alignment vertical="center"/>
    </xf>
    <xf numFmtId="0" fontId="18" fillId="0" borderId="30" xfId="1" applyFont="1" applyFill="1" applyBorder="1"/>
    <xf numFmtId="4" fontId="24" fillId="0" borderId="6" xfId="1" applyNumberFormat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Continuous"/>
    </xf>
    <xf numFmtId="4" fontId="5" fillId="0" borderId="0" xfId="1" applyNumberFormat="1" applyFont="1" applyBorder="1" applyAlignment="1">
      <alignment horizontal="right"/>
    </xf>
    <xf numFmtId="4" fontId="8" fillId="0" borderId="0" xfId="1" applyNumberFormat="1" applyFont="1" applyBorder="1" applyAlignment="1">
      <alignment horizontal="right"/>
    </xf>
    <xf numFmtId="4" fontId="8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/>
    <xf numFmtId="0" fontId="24" fillId="0" borderId="0" xfId="1" applyFont="1" applyBorder="1" applyAlignment="1">
      <alignment horizontal="right"/>
    </xf>
    <xf numFmtId="4" fontId="18" fillId="0" borderId="33" xfId="1" applyNumberFormat="1" applyFont="1" applyBorder="1" applyAlignment="1">
      <alignment horizontal="center" vertical="center"/>
    </xf>
    <xf numFmtId="0" fontId="18" fillId="0" borderId="34" xfId="1" applyFont="1" applyBorder="1"/>
    <xf numFmtId="0" fontId="17" fillId="0" borderId="34" xfId="1" applyFont="1" applyBorder="1" applyAlignment="1">
      <alignment horizontal="right"/>
    </xf>
    <xf numFmtId="0" fontId="18" fillId="2" borderId="0" xfId="1" applyFont="1" applyFill="1" applyBorder="1"/>
    <xf numFmtId="0" fontId="26" fillId="2" borderId="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27" fillId="2" borderId="0" xfId="1" applyFont="1" applyFill="1" applyBorder="1" applyAlignment="1">
      <alignment horizontal="center"/>
    </xf>
    <xf numFmtId="0" fontId="27" fillId="2" borderId="0" xfId="1" applyFont="1" applyFill="1" applyBorder="1" applyAlignment="1">
      <alignment vertical="center"/>
    </xf>
    <xf numFmtId="0" fontId="27" fillId="2" borderId="0" xfId="1" applyFont="1" applyFill="1" applyBorder="1" applyAlignment="1">
      <alignment horizontal="center" vertical="center"/>
    </xf>
    <xf numFmtId="0" fontId="27" fillId="2" borderId="0" xfId="1" applyFont="1" applyFill="1" applyBorder="1"/>
    <xf numFmtId="0" fontId="27" fillId="0" borderId="0" xfId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18" fillId="2" borderId="16" xfId="3" applyNumberFormat="1" applyFont="1" applyFill="1" applyBorder="1" applyAlignment="1" applyProtection="1">
      <alignment horizontal="right"/>
      <protection locked="0"/>
    </xf>
    <xf numFmtId="4" fontId="18" fillId="0" borderId="16" xfId="3" applyNumberFormat="1" applyFont="1" applyFill="1" applyBorder="1" applyAlignment="1" applyProtection="1">
      <alignment horizontal="right"/>
      <protection locked="0"/>
    </xf>
    <xf numFmtId="39" fontId="8" fillId="2" borderId="5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39" fontId="8" fillId="2" borderId="12" xfId="1" applyNumberFormat="1" applyFont="1" applyFill="1" applyBorder="1" applyAlignment="1" applyProtection="1">
      <alignment horizontal="center"/>
      <protection locked="0"/>
    </xf>
    <xf numFmtId="4" fontId="18" fillId="0" borderId="16" xfId="3" quotePrefix="1" applyNumberFormat="1" applyFont="1" applyFill="1" applyBorder="1" applyAlignment="1" applyProtection="1">
      <alignment horizontal="right"/>
      <protection locked="0"/>
    </xf>
    <xf numFmtId="4" fontId="17" fillId="0" borderId="17" xfId="3" quotePrefix="1" applyNumberFormat="1" applyFont="1" applyFill="1" applyBorder="1" applyAlignment="1" applyProtection="1">
      <alignment horizontal="right"/>
      <protection locked="0"/>
    </xf>
    <xf numFmtId="0" fontId="0" fillId="0" borderId="5" xfId="0" applyFill="1" applyBorder="1" applyProtection="1">
      <protection locked="0"/>
    </xf>
    <xf numFmtId="166" fontId="17" fillId="0" borderId="5" xfId="3" applyFont="1" applyFill="1" applyBorder="1" applyProtection="1">
      <protection locked="0"/>
    </xf>
    <xf numFmtId="39" fontId="20" fillId="0" borderId="14" xfId="2" applyNumberFormat="1" applyFont="1" applyFill="1" applyBorder="1" applyAlignment="1" applyProtection="1">
      <protection locked="0"/>
    </xf>
    <xf numFmtId="4" fontId="22" fillId="2" borderId="19" xfId="3" applyNumberFormat="1" applyFont="1" applyFill="1" applyBorder="1" applyAlignment="1" applyProtection="1">
      <alignment horizontal="right"/>
      <protection locked="0"/>
    </xf>
    <xf numFmtId="4" fontId="18" fillId="0" borderId="19" xfId="3" quotePrefix="1" applyNumberFormat="1" applyFont="1" applyFill="1" applyBorder="1" applyAlignment="1" applyProtection="1">
      <alignment horizontal="right"/>
      <protection locked="0"/>
    </xf>
    <xf numFmtId="4" fontId="17" fillId="0" borderId="20" xfId="3" quotePrefix="1" applyNumberFormat="1" applyFont="1" applyFill="1" applyBorder="1" applyAlignment="1" applyProtection="1">
      <alignment horizontal="right"/>
      <protection locked="0"/>
    </xf>
    <xf numFmtId="0" fontId="18" fillId="2" borderId="27" xfId="1" applyFont="1" applyFill="1" applyBorder="1" applyAlignment="1" applyProtection="1">
      <alignment horizontal="right"/>
      <protection locked="0"/>
    </xf>
    <xf numFmtId="0" fontId="17" fillId="0" borderId="27" xfId="1" applyFont="1" applyFill="1" applyBorder="1" applyAlignment="1" applyProtection="1">
      <alignment horizontal="right"/>
      <protection locked="0"/>
    </xf>
    <xf numFmtId="39" fontId="20" fillId="0" borderId="28" xfId="2" applyNumberFormat="1" applyFont="1" applyFill="1" applyBorder="1" applyAlignment="1" applyProtection="1">
      <protection locked="0"/>
    </xf>
    <xf numFmtId="4" fontId="17" fillId="0" borderId="32" xfId="4" applyNumberFormat="1" applyFont="1" applyFill="1" applyBorder="1" applyProtection="1">
      <protection locked="0"/>
    </xf>
    <xf numFmtId="168" fontId="0" fillId="0" borderId="0" xfId="0" applyNumberFormat="1" applyFill="1" applyProtection="1">
      <protection locked="0"/>
    </xf>
    <xf numFmtId="4" fontId="5" fillId="0" borderId="5" xfId="1" applyNumberFormat="1" applyFont="1" applyFill="1" applyBorder="1" applyAlignment="1" applyProtection="1">
      <alignment horizontal="fill"/>
      <protection locked="0"/>
    </xf>
    <xf numFmtId="4" fontId="8" fillId="0" borderId="5" xfId="1" applyNumberFormat="1" applyFont="1" applyFill="1" applyBorder="1" applyProtection="1">
      <protection locked="0"/>
    </xf>
    <xf numFmtId="4" fontId="18" fillId="0" borderId="5" xfId="3" applyNumberFormat="1" applyFont="1" applyFill="1" applyBorder="1" applyAlignment="1" applyProtection="1">
      <alignment horizontal="right"/>
      <protection locked="0"/>
    </xf>
    <xf numFmtId="4" fontId="5" fillId="0" borderId="5" xfId="1" applyNumberFormat="1" applyFont="1" applyFill="1" applyBorder="1" applyAlignment="1" applyProtection="1">
      <alignment horizontal="right"/>
      <protection locked="0"/>
    </xf>
    <xf numFmtId="4" fontId="8" fillId="0" borderId="5" xfId="1" applyNumberFormat="1" applyFont="1" applyFill="1" applyBorder="1" applyAlignment="1" applyProtection="1">
      <alignment horizontal="right"/>
      <protection locked="0"/>
    </xf>
    <xf numFmtId="4" fontId="0" fillId="0" borderId="0" xfId="0" applyNumberFormat="1" applyFill="1" applyProtection="1">
      <protection locked="0"/>
    </xf>
    <xf numFmtId="4" fontId="17" fillId="0" borderId="13" xfId="3" applyNumberFormat="1" applyFont="1" applyFill="1" applyBorder="1" applyAlignment="1" applyProtection="1">
      <alignment horizontal="center" vertical="center"/>
      <protection hidden="1"/>
    </xf>
    <xf numFmtId="4" fontId="8" fillId="2" borderId="12" xfId="1" applyNumberFormat="1" applyFont="1" applyFill="1" applyBorder="1" applyAlignment="1" applyProtection="1">
      <alignment horizontal="left" vertical="center" wrapText="1"/>
      <protection hidden="1"/>
    </xf>
    <xf numFmtId="39" fontId="8" fillId="2" borderId="12" xfId="1" applyNumberFormat="1" applyFont="1" applyFill="1" applyBorder="1" applyAlignment="1" applyProtection="1">
      <alignment horizontal="center" vertical="center"/>
      <protection hidden="1"/>
    </xf>
    <xf numFmtId="4" fontId="18" fillId="0" borderId="15" xfId="1" applyNumberFormat="1" applyFont="1" applyFill="1" applyBorder="1" applyAlignment="1" applyProtection="1">
      <alignment horizontal="center" vertical="top"/>
      <protection hidden="1"/>
    </xf>
    <xf numFmtId="4" fontId="5" fillId="2" borderId="12" xfId="1" applyNumberFormat="1" applyFont="1" applyFill="1" applyBorder="1" applyAlignment="1" applyProtection="1">
      <alignment horizontal="left" vertical="top" wrapText="1"/>
      <protection hidden="1"/>
    </xf>
    <xf numFmtId="4" fontId="18" fillId="0" borderId="16" xfId="3" quotePrefix="1" applyNumberFormat="1" applyFont="1" applyFill="1" applyBorder="1" applyAlignment="1" applyProtection="1">
      <alignment horizontal="right"/>
      <protection hidden="1"/>
    </xf>
    <xf numFmtId="39" fontId="5" fillId="2" borderId="12" xfId="1" applyNumberFormat="1" applyFont="1" applyFill="1" applyBorder="1" applyAlignment="1" applyProtection="1">
      <alignment horizontal="center" vertical="top"/>
      <protection hidden="1"/>
    </xf>
    <xf numFmtId="4" fontId="18" fillId="0" borderId="15" xfId="1" applyNumberFormat="1" applyFont="1" applyFill="1" applyBorder="1" applyAlignment="1" applyProtection="1">
      <alignment horizontal="center" vertical="center"/>
      <protection hidden="1"/>
    </xf>
    <xf numFmtId="4" fontId="5" fillId="2" borderId="12" xfId="1" applyNumberFormat="1" applyFont="1" applyFill="1" applyBorder="1" applyAlignment="1" applyProtection="1">
      <alignment horizontal="left" vertical="center" wrapText="1"/>
      <protection hidden="1"/>
    </xf>
    <xf numFmtId="39" fontId="5" fillId="2" borderId="12" xfId="1" applyNumberFormat="1" applyFont="1" applyFill="1" applyBorder="1" applyAlignment="1" applyProtection="1">
      <alignment horizontal="center" vertical="center"/>
      <protection hidden="1"/>
    </xf>
    <xf numFmtId="165" fontId="8" fillId="2" borderId="13" xfId="1" applyNumberFormat="1" applyFont="1" applyFill="1" applyBorder="1" applyAlignment="1" applyProtection="1">
      <alignment horizontal="center" vertical="center"/>
      <protection hidden="1"/>
    </xf>
    <xf numFmtId="4" fontId="17" fillId="0" borderId="13" xfId="3" applyNumberFormat="1" applyFont="1" applyFill="1" applyBorder="1" applyAlignment="1" applyProtection="1">
      <alignment horizontal="center" vertical="top"/>
      <protection hidden="1"/>
    </xf>
    <xf numFmtId="0" fontId="17" fillId="0" borderId="16" xfId="1" applyFont="1" applyFill="1" applyBorder="1" applyAlignment="1" applyProtection="1">
      <alignment wrapText="1"/>
      <protection hidden="1"/>
    </xf>
    <xf numFmtId="4" fontId="18" fillId="0" borderId="16" xfId="0" applyNumberFormat="1" applyFont="1" applyFill="1" applyBorder="1" applyAlignment="1" applyProtection="1">
      <alignment horizontal="right"/>
      <protection hidden="1"/>
    </xf>
    <xf numFmtId="0" fontId="18" fillId="0" borderId="16" xfId="2" applyFont="1" applyFill="1" applyBorder="1" applyAlignment="1" applyProtection="1">
      <alignment horizontal="center"/>
      <protection hidden="1"/>
    </xf>
    <xf numFmtId="0" fontId="19" fillId="2" borderId="16" xfId="1" applyFont="1" applyFill="1" applyBorder="1" applyAlignment="1" applyProtection="1">
      <alignment horizontal="left" wrapText="1"/>
      <protection hidden="1"/>
    </xf>
    <xf numFmtId="0" fontId="19" fillId="2" borderId="16" xfId="1" applyFont="1" applyFill="1" applyBorder="1" applyAlignment="1" applyProtection="1">
      <alignment horizontal="left" vertical="top" wrapText="1"/>
      <protection hidden="1"/>
    </xf>
    <xf numFmtId="0" fontId="19" fillId="2" borderId="16" xfId="1" applyFont="1" applyFill="1" applyBorder="1" applyAlignment="1" applyProtection="1">
      <alignment wrapText="1"/>
      <protection hidden="1"/>
    </xf>
    <xf numFmtId="0" fontId="18" fillId="0" borderId="16" xfId="0" applyFont="1" applyFill="1" applyBorder="1" applyAlignment="1" applyProtection="1">
      <alignment horizontal="left" vertical="top" wrapText="1"/>
      <protection hidden="1"/>
    </xf>
    <xf numFmtId="4" fontId="17" fillId="0" borderId="15" xfId="1" applyNumberFormat="1" applyFont="1" applyFill="1" applyBorder="1" applyAlignment="1" applyProtection="1">
      <alignment horizontal="center" vertical="center"/>
      <protection hidden="1"/>
    </xf>
    <xf numFmtId="0" fontId="20" fillId="0" borderId="16" xfId="0" applyFont="1" applyFill="1" applyBorder="1" applyAlignment="1" applyProtection="1">
      <alignment horizontal="left" vertical="top" wrapText="1"/>
      <protection hidden="1"/>
    </xf>
    <xf numFmtId="0" fontId="21" fillId="0" borderId="16" xfId="2" applyFont="1" applyFill="1" applyBorder="1" applyAlignment="1" applyProtection="1">
      <alignment vertical="top" wrapText="1"/>
      <protection hidden="1"/>
    </xf>
    <xf numFmtId="0" fontId="18" fillId="0" borderId="16" xfId="1" applyFont="1" applyFill="1" applyBorder="1" applyAlignment="1" applyProtection="1">
      <alignment horizontal="left" wrapText="1"/>
      <protection hidden="1"/>
    </xf>
    <xf numFmtId="0" fontId="18" fillId="0" borderId="16" xfId="1" applyFont="1" applyFill="1" applyBorder="1" applyAlignment="1" applyProtection="1">
      <alignment horizontal="left" vertical="top" wrapText="1"/>
      <protection hidden="1"/>
    </xf>
    <xf numFmtId="4" fontId="17" fillId="0" borderId="18" xfId="3" applyNumberFormat="1" applyFont="1" applyFill="1" applyBorder="1" applyAlignment="1" applyProtection="1">
      <alignment horizontal="center" vertical="center"/>
      <protection hidden="1"/>
    </xf>
    <xf numFmtId="0" fontId="17" fillId="0" borderId="19" xfId="1" applyFont="1" applyFill="1" applyBorder="1" applyAlignment="1" applyProtection="1">
      <alignment wrapText="1"/>
      <protection hidden="1"/>
    </xf>
    <xf numFmtId="4" fontId="18" fillId="0" borderId="19" xfId="0" applyNumberFormat="1" applyFont="1" applyFill="1" applyBorder="1" applyAlignment="1" applyProtection="1">
      <alignment horizontal="right"/>
      <protection hidden="1"/>
    </xf>
    <xf numFmtId="0" fontId="18" fillId="0" borderId="19" xfId="2" applyFont="1" applyFill="1" applyBorder="1" applyAlignment="1" applyProtection="1">
      <alignment horizontal="center"/>
      <protection hidden="1"/>
    </xf>
    <xf numFmtId="169" fontId="5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5" fillId="2" borderId="0" xfId="1" applyFont="1" applyFill="1" applyBorder="1" applyAlignment="1" applyProtection="1">
      <protection hidden="1"/>
    </xf>
    <xf numFmtId="0" fontId="25" fillId="0" borderId="0" xfId="1" applyFont="1" applyBorder="1" applyAlignment="1" applyProtection="1">
      <alignment horizontal="center" vertical="center"/>
      <protection hidden="1"/>
    </xf>
    <xf numFmtId="0" fontId="24" fillId="0" borderId="0" xfId="1" applyFont="1" applyBorder="1" applyAlignment="1" applyProtection="1">
      <alignment horizontal="left"/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7" fillId="0" borderId="34" xfId="1" applyFont="1" applyBorder="1" applyAlignment="1" applyProtection="1">
      <alignment horizontal="center" vertical="center"/>
      <protection hidden="1"/>
    </xf>
    <xf numFmtId="0" fontId="18" fillId="0" borderId="34" xfId="1" applyFont="1" applyBorder="1" applyAlignment="1" applyProtection="1">
      <alignment horizontal="center" vertical="center"/>
      <protection hidden="1"/>
    </xf>
    <xf numFmtId="170" fontId="18" fillId="2" borderId="34" xfId="4" applyNumberFormat="1" applyFont="1" applyFill="1" applyBorder="1" applyAlignment="1" applyProtection="1">
      <alignment horizontal="right"/>
      <protection hidden="1"/>
    </xf>
    <xf numFmtId="0" fontId="24" fillId="0" borderId="0" xfId="1" applyFont="1" applyBorder="1" applyAlignment="1" applyProtection="1">
      <alignment horizontal="center" vertical="center"/>
      <protection hidden="1"/>
    </xf>
    <xf numFmtId="0" fontId="24" fillId="0" borderId="0" xfId="1" applyFont="1" applyBorder="1" applyAlignment="1" applyProtection="1">
      <alignment horizontal="left" vertical="center"/>
      <protection hidden="1"/>
    </xf>
    <xf numFmtId="0" fontId="8" fillId="2" borderId="0" xfId="1" applyFont="1" applyFill="1" applyBorder="1" applyAlignment="1" applyProtection="1">
      <alignment horizontal="right"/>
      <protection hidden="1"/>
    </xf>
    <xf numFmtId="0" fontId="18" fillId="0" borderId="3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3" fillId="0" borderId="3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7" fillId="0" borderId="30" xfId="1" applyFont="1" applyFill="1" applyBorder="1" applyAlignment="1" applyProtection="1">
      <alignment horizontal="right" vertical="center"/>
      <protection hidden="1"/>
    </xf>
    <xf numFmtId="0" fontId="17" fillId="0" borderId="31" xfId="1" applyFont="1" applyFill="1" applyBorder="1" applyAlignment="1" applyProtection="1">
      <alignment horizontal="right" vertical="center"/>
      <protection hidden="1"/>
    </xf>
  </cellXfs>
  <cellStyles count="6">
    <cellStyle name="Millares 2 2" xfId="3"/>
    <cellStyle name="Moneda 2" xfId="4"/>
    <cellStyle name="Moneda 4" xfId="5"/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3)\000%20PENDIENTES%202013\000%20ANALISIS%20DE%20COST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4)\000%20ENVIADOS%202014\CONSTRUCCION%20DE%20ACERAS%20Y%20CONTENES%20ENTRE%2027%20DE%20FEBRERO%20Y%20JOSE%20AIBAR%20CASTELLA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ziza\AppData\Roaming\Microsoft\Excel\Users\Aziza\Downloads\palacios%20dwg\ANALISIS%20DE%20COS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Costo%20y%20Presupuesto\AppData\Roaming\Microsoft\Excel\Documents%20and%20Settings\Administrador\Escritorio\EXCEL\ANALISIS%20DE%20COSTOS%20CONSTRUCCION\Copia%20de%20analisis%20de%20costo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Licitaci&#243;n%20de%20Obras\ANALISIS%20DE%20COSTO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PRESUPUESTOS%20(2013)\ENVIADOS\CONSTRUCCION%20DE%20ACERAS%20Y%20CONTENES%20ENTRE%2027%20DE%20FEBRERO%20Y%20JOSE%20AIBAR%20CASTELLAN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ANALISIS%20DE%20COSTO%20(01)%20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36\Costo%20&amp;%20Presupuesto\mickey\INGENIERIA\proyecto%20manuel%20remodel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RESUMEN"/>
      <sheetName val="ANALISIS OBRAS DE DRENAJE"/>
      <sheetName val="ANALISIS NUEVOS"/>
      <sheetName val="Hoja1"/>
      <sheetName val="000 ANALISIS DE COSTO 2013"/>
      <sheetName val="calculos"/>
      <sheetName val="Rendimiento Materiales"/>
      <sheetName val="Rendimientos OM"/>
      <sheetName val="resumen1"/>
      <sheetName val="ANALISIS NUEVOS (2)"/>
      <sheetName val="Rendimientos y M.O"/>
    </sheetNames>
    <sheetDataSet>
      <sheetData sheetId="0" refreshError="1">
        <row r="9">
          <cell r="F9">
            <v>517</v>
          </cell>
        </row>
        <row r="10">
          <cell r="F10">
            <v>2300</v>
          </cell>
        </row>
        <row r="300">
          <cell r="F300">
            <v>218.75</v>
          </cell>
        </row>
        <row r="302">
          <cell r="F302">
            <v>676.28</v>
          </cell>
        </row>
        <row r="454">
          <cell r="F454">
            <v>131.53</v>
          </cell>
        </row>
      </sheetData>
      <sheetData sheetId="1" refreshError="1">
        <row r="6">
          <cell r="D6">
            <v>162.5</v>
          </cell>
        </row>
        <row r="7">
          <cell r="H7">
            <v>557</v>
          </cell>
          <cell r="J7">
            <v>433</v>
          </cell>
        </row>
        <row r="15">
          <cell r="M15">
            <v>14.848000000000001</v>
          </cell>
        </row>
        <row r="16">
          <cell r="M16">
            <v>11.6</v>
          </cell>
        </row>
        <row r="17">
          <cell r="M17">
            <v>12.373333333333333</v>
          </cell>
        </row>
        <row r="18">
          <cell r="M18">
            <v>13.748148148148148</v>
          </cell>
        </row>
        <row r="19">
          <cell r="M19">
            <v>13.748148148148148</v>
          </cell>
        </row>
        <row r="20">
          <cell r="M20">
            <v>25.433333333333334</v>
          </cell>
        </row>
        <row r="22">
          <cell r="M22">
            <v>27.381818181818183</v>
          </cell>
        </row>
        <row r="29">
          <cell r="M29">
            <v>43.3</v>
          </cell>
        </row>
        <row r="31">
          <cell r="M31">
            <v>23.618181818181817</v>
          </cell>
        </row>
        <row r="33">
          <cell r="M33">
            <v>140.35264483627202</v>
          </cell>
        </row>
        <row r="34">
          <cell r="M34">
            <v>126.63636363636364</v>
          </cell>
        </row>
        <row r="36">
          <cell r="M36">
            <v>99.5</v>
          </cell>
        </row>
        <row r="38">
          <cell r="M38">
            <v>108.57894736842105</v>
          </cell>
        </row>
        <row r="39">
          <cell r="M39">
            <v>171.91666666666666</v>
          </cell>
        </row>
        <row r="41">
          <cell r="M41">
            <v>128.94999999999999</v>
          </cell>
        </row>
        <row r="44">
          <cell r="M44">
            <v>81.1875</v>
          </cell>
        </row>
        <row r="45">
          <cell r="M45">
            <v>14.942028985507246</v>
          </cell>
        </row>
        <row r="46">
          <cell r="M46">
            <v>99.92307692307692</v>
          </cell>
        </row>
        <row r="47">
          <cell r="M47">
            <v>86.6</v>
          </cell>
        </row>
        <row r="51">
          <cell r="M51">
            <v>57.92307692307692</v>
          </cell>
        </row>
        <row r="54">
          <cell r="M54">
            <v>99.3125</v>
          </cell>
        </row>
        <row r="56">
          <cell r="M56">
            <v>35.692307692307693</v>
          </cell>
        </row>
        <row r="58">
          <cell r="M58">
            <v>75.3</v>
          </cell>
        </row>
        <row r="66">
          <cell r="M66">
            <v>86.375</v>
          </cell>
        </row>
        <row r="81">
          <cell r="M81">
            <v>68.454545454545453</v>
          </cell>
        </row>
        <row r="120">
          <cell r="M120">
            <v>162.375</v>
          </cell>
        </row>
        <row r="196">
          <cell r="M196">
            <v>998.4</v>
          </cell>
        </row>
        <row r="199">
          <cell r="M199">
            <v>359.42857142857144</v>
          </cell>
        </row>
        <row r="206">
          <cell r="O206">
            <v>59.393218322427138</v>
          </cell>
        </row>
        <row r="211">
          <cell r="M211">
            <v>192</v>
          </cell>
        </row>
        <row r="212">
          <cell r="M212">
            <v>126.70050761421321</v>
          </cell>
        </row>
        <row r="229">
          <cell r="M229">
            <v>257.875</v>
          </cell>
        </row>
        <row r="230">
          <cell r="M230">
            <v>1.6547770700636943</v>
          </cell>
        </row>
        <row r="231">
          <cell r="M231">
            <v>1.1055319148936171</v>
          </cell>
        </row>
        <row r="233">
          <cell r="M233">
            <v>0.55276595744680856</v>
          </cell>
        </row>
        <row r="234">
          <cell r="M234">
            <v>4.1238095238095234</v>
          </cell>
        </row>
        <row r="235">
          <cell r="M235">
            <v>2.2205128205128206</v>
          </cell>
        </row>
        <row r="237">
          <cell r="M237">
            <v>1.1055319148936171</v>
          </cell>
        </row>
        <row r="321">
          <cell r="M321">
            <v>91.984569224174891</v>
          </cell>
        </row>
        <row r="322">
          <cell r="M322">
            <v>107.3</v>
          </cell>
        </row>
        <row r="330">
          <cell r="M330">
            <v>107.3</v>
          </cell>
        </row>
        <row r="331">
          <cell r="M331">
            <v>137.91773778920307</v>
          </cell>
        </row>
        <row r="346">
          <cell r="M346">
            <v>15.328571428571429</v>
          </cell>
        </row>
        <row r="430">
          <cell r="M430">
            <v>107.3</v>
          </cell>
        </row>
        <row r="533">
          <cell r="M533">
            <v>98.409969918349802</v>
          </cell>
        </row>
        <row r="545">
          <cell r="M545">
            <v>486.51685393258424</v>
          </cell>
        </row>
        <row r="546">
          <cell r="M546">
            <v>534.5679012345679</v>
          </cell>
        </row>
        <row r="567">
          <cell r="M567">
            <v>288.8235294117647</v>
          </cell>
        </row>
        <row r="583">
          <cell r="M583">
            <v>20.184782608695652</v>
          </cell>
        </row>
        <row r="584">
          <cell r="M584">
            <v>11.53416149068323</v>
          </cell>
        </row>
        <row r="649">
          <cell r="M649">
            <v>325.78947368421052</v>
          </cell>
        </row>
        <row r="650">
          <cell r="M650">
            <v>371.4</v>
          </cell>
        </row>
        <row r="715">
          <cell r="M715">
            <v>742.8</v>
          </cell>
        </row>
        <row r="730">
          <cell r="M730">
            <v>464.25</v>
          </cell>
        </row>
        <row r="767">
          <cell r="M767">
            <v>81.078260869565213</v>
          </cell>
        </row>
        <row r="769">
          <cell r="M769">
            <v>81.078260869565213</v>
          </cell>
        </row>
        <row r="773">
          <cell r="M773">
            <v>243.24324324324323</v>
          </cell>
        </row>
        <row r="777">
          <cell r="M777">
            <v>81.078260869565213</v>
          </cell>
        </row>
      </sheetData>
      <sheetData sheetId="2" refreshError="1">
        <row r="21">
          <cell r="G21">
            <v>2363</v>
          </cell>
        </row>
        <row r="29">
          <cell r="G29">
            <v>2363</v>
          </cell>
        </row>
        <row r="37">
          <cell r="G37">
            <v>2363</v>
          </cell>
        </row>
        <row r="78">
          <cell r="G78">
            <v>842.03</v>
          </cell>
        </row>
        <row r="88">
          <cell r="G88">
            <v>1059.28</v>
          </cell>
        </row>
        <row r="98">
          <cell r="G98">
            <v>1151.6200000000001</v>
          </cell>
        </row>
        <row r="112">
          <cell r="G112">
            <v>689.41000000000008</v>
          </cell>
        </row>
        <row r="134">
          <cell r="G134">
            <v>896.03000000000009</v>
          </cell>
        </row>
        <row r="145">
          <cell r="G145">
            <v>774.98000000000013</v>
          </cell>
        </row>
        <row r="156">
          <cell r="G156">
            <v>774.98000000000013</v>
          </cell>
        </row>
        <row r="167">
          <cell r="G167">
            <v>1172.25</v>
          </cell>
        </row>
        <row r="178">
          <cell r="G178">
            <v>1085.94</v>
          </cell>
        </row>
        <row r="189">
          <cell r="G189">
            <v>955.40000000000009</v>
          </cell>
        </row>
        <row r="200">
          <cell r="G200">
            <v>1234.2499999999998</v>
          </cell>
        </row>
        <row r="211">
          <cell r="G211">
            <v>1368.25</v>
          </cell>
        </row>
        <row r="222">
          <cell r="G222">
            <v>1384.5900000000001</v>
          </cell>
        </row>
        <row r="233">
          <cell r="G233">
            <v>1417.65</v>
          </cell>
        </row>
        <row r="244">
          <cell r="G244">
            <v>1298</v>
          </cell>
        </row>
        <row r="254">
          <cell r="G254">
            <v>1486.24</v>
          </cell>
        </row>
        <row r="259">
          <cell r="G259">
            <v>2875.3199999999997</v>
          </cell>
        </row>
        <row r="264">
          <cell r="G264">
            <v>1624.75</v>
          </cell>
        </row>
        <row r="269">
          <cell r="G269">
            <v>1137.46</v>
          </cell>
        </row>
        <row r="296">
          <cell r="G296">
            <v>14498.1</v>
          </cell>
        </row>
        <row r="297">
          <cell r="G297">
            <v>811.76</v>
          </cell>
        </row>
        <row r="333">
          <cell r="G333">
            <v>29496.36</v>
          </cell>
        </row>
        <row r="334">
          <cell r="G334">
            <v>876.04</v>
          </cell>
        </row>
        <row r="375">
          <cell r="G375">
            <v>775.93000000000006</v>
          </cell>
        </row>
        <row r="382">
          <cell r="G382">
            <v>980.43000000000006</v>
          </cell>
        </row>
        <row r="389">
          <cell r="G389">
            <v>33.520000000000003</v>
          </cell>
        </row>
        <row r="398">
          <cell r="G398">
            <v>668.92</v>
          </cell>
        </row>
        <row r="403">
          <cell r="G403">
            <v>46.67</v>
          </cell>
        </row>
        <row r="409">
          <cell r="G409">
            <v>274.41000000000003</v>
          </cell>
        </row>
        <row r="421">
          <cell r="G421">
            <v>242.14000000000001</v>
          </cell>
        </row>
        <row r="428">
          <cell r="G428">
            <v>253.19</v>
          </cell>
        </row>
        <row r="436">
          <cell r="G436">
            <v>388.88</v>
          </cell>
        </row>
        <row r="444">
          <cell r="G444">
            <v>281.28999999999996</v>
          </cell>
        </row>
        <row r="452">
          <cell r="G452">
            <v>391.19</v>
          </cell>
        </row>
        <row r="459">
          <cell r="G459">
            <v>336.46000000000004</v>
          </cell>
        </row>
        <row r="467">
          <cell r="G467">
            <v>276.05</v>
          </cell>
        </row>
        <row r="472">
          <cell r="G472">
            <v>72.22</v>
          </cell>
        </row>
        <row r="482">
          <cell r="G482">
            <v>155.44</v>
          </cell>
        </row>
        <row r="571">
          <cell r="G571">
            <v>20089.96</v>
          </cell>
        </row>
        <row r="575">
          <cell r="G575">
            <v>19675.349999999999</v>
          </cell>
        </row>
        <row r="579">
          <cell r="G579">
            <v>19775.349999999999</v>
          </cell>
        </row>
        <row r="599">
          <cell r="G599">
            <v>24609.75</v>
          </cell>
        </row>
        <row r="603">
          <cell r="G603">
            <v>24921.03</v>
          </cell>
        </row>
        <row r="612">
          <cell r="G612">
            <v>29550.15</v>
          </cell>
        </row>
        <row r="629">
          <cell r="G629">
            <v>18409.32</v>
          </cell>
        </row>
        <row r="642">
          <cell r="G642">
            <v>19611.27</v>
          </cell>
        </row>
        <row r="646">
          <cell r="G646">
            <v>18436.84</v>
          </cell>
        </row>
        <row r="663">
          <cell r="G663">
            <v>14326.35</v>
          </cell>
        </row>
        <row r="677">
          <cell r="G677">
            <v>17784.02</v>
          </cell>
        </row>
        <row r="695">
          <cell r="G695">
            <v>17065.25</v>
          </cell>
        </row>
        <row r="699">
          <cell r="G699">
            <v>13019.310000000001</v>
          </cell>
        </row>
        <row r="712">
          <cell r="G712">
            <v>20997.23</v>
          </cell>
        </row>
        <row r="729">
          <cell r="G729">
            <v>29690.53</v>
          </cell>
        </row>
        <row r="734">
          <cell r="G734">
            <v>28490.57</v>
          </cell>
        </row>
        <row r="739">
          <cell r="G739">
            <v>28490.57</v>
          </cell>
        </row>
        <row r="744">
          <cell r="G744">
            <v>28490.57</v>
          </cell>
        </row>
        <row r="757">
          <cell r="G757">
            <v>21410.85</v>
          </cell>
        </row>
        <row r="762">
          <cell r="G762">
            <v>21211.57</v>
          </cell>
        </row>
        <row r="775">
          <cell r="G775">
            <v>21298.98</v>
          </cell>
        </row>
        <row r="780">
          <cell r="G780">
            <v>18693.349999999999</v>
          </cell>
        </row>
        <row r="790">
          <cell r="G790">
            <v>18693.349999999999</v>
          </cell>
        </row>
        <row r="796">
          <cell r="G796">
            <v>21664.739999999998</v>
          </cell>
        </row>
        <row r="801">
          <cell r="G801">
            <v>18693.349999999999</v>
          </cell>
        </row>
        <row r="807">
          <cell r="G807">
            <v>21664.739999999998</v>
          </cell>
        </row>
        <row r="812">
          <cell r="G812">
            <v>18693.349999999999</v>
          </cell>
        </row>
        <row r="825">
          <cell r="G825">
            <v>16646.870000000003</v>
          </cell>
        </row>
        <row r="830">
          <cell r="G830">
            <v>14519.95</v>
          </cell>
        </row>
        <row r="836">
          <cell r="G836">
            <v>16884.38</v>
          </cell>
        </row>
        <row r="841">
          <cell r="G841">
            <v>14519.95</v>
          </cell>
        </row>
        <row r="855">
          <cell r="G855">
            <v>17093.760000000002</v>
          </cell>
        </row>
        <row r="860">
          <cell r="G860">
            <v>15101.380000000001</v>
          </cell>
        </row>
        <row r="866">
          <cell r="G866">
            <v>17460.3</v>
          </cell>
        </row>
        <row r="871">
          <cell r="G871">
            <v>15101.380000000001</v>
          </cell>
        </row>
        <row r="878">
          <cell r="G878">
            <v>17689.84</v>
          </cell>
        </row>
        <row r="890">
          <cell r="G890">
            <v>17689.84</v>
          </cell>
        </row>
        <row r="895">
          <cell r="G895">
            <v>15101.380000000001</v>
          </cell>
        </row>
        <row r="909">
          <cell r="G909">
            <v>16812.55</v>
          </cell>
        </row>
        <row r="914">
          <cell r="G914">
            <v>13270.96</v>
          </cell>
        </row>
        <row r="921">
          <cell r="G921">
            <v>17170.099999999999</v>
          </cell>
        </row>
        <row r="926">
          <cell r="G926">
            <v>14245.59</v>
          </cell>
        </row>
        <row r="939">
          <cell r="G939">
            <v>20783.87</v>
          </cell>
        </row>
        <row r="944">
          <cell r="G944">
            <v>16801.79</v>
          </cell>
        </row>
        <row r="950">
          <cell r="G950">
            <v>21429.94</v>
          </cell>
        </row>
        <row r="955">
          <cell r="G955">
            <v>16801.79</v>
          </cell>
        </row>
        <row r="973">
          <cell r="G973">
            <v>18853.02</v>
          </cell>
        </row>
        <row r="979">
          <cell r="G979">
            <v>21824.41</v>
          </cell>
        </row>
        <row r="984">
          <cell r="G984">
            <v>18853.02</v>
          </cell>
        </row>
        <row r="997">
          <cell r="G997">
            <v>16746.870000000003</v>
          </cell>
        </row>
        <row r="1002">
          <cell r="G1002">
            <v>14679.62</v>
          </cell>
        </row>
        <row r="1013">
          <cell r="G1013">
            <v>14679.62</v>
          </cell>
        </row>
        <row r="1027">
          <cell r="G1027">
            <v>17193.760000000002</v>
          </cell>
        </row>
        <row r="1032">
          <cell r="G1032">
            <v>15261.05</v>
          </cell>
        </row>
        <row r="1038">
          <cell r="G1038">
            <v>17619.97</v>
          </cell>
        </row>
        <row r="1043">
          <cell r="G1043">
            <v>15261.05</v>
          </cell>
        </row>
        <row r="1050">
          <cell r="G1050">
            <v>17849.510000000002</v>
          </cell>
        </row>
        <row r="1062">
          <cell r="G1062">
            <v>17849.510000000002</v>
          </cell>
        </row>
        <row r="1067">
          <cell r="G1067">
            <v>15261.05</v>
          </cell>
        </row>
        <row r="1081">
          <cell r="G1081">
            <v>16608.61</v>
          </cell>
        </row>
        <row r="1093">
          <cell r="G1093">
            <v>17329.769999999997</v>
          </cell>
        </row>
        <row r="1098">
          <cell r="G1098">
            <v>14405.259999999998</v>
          </cell>
        </row>
        <row r="1111">
          <cell r="G1111">
            <v>20540.59</v>
          </cell>
        </row>
        <row r="1116">
          <cell r="G1116">
            <v>16934.75</v>
          </cell>
        </row>
        <row r="1122">
          <cell r="G1122">
            <v>21562.9</v>
          </cell>
        </row>
        <row r="1140">
          <cell r="G1140">
            <v>22680.98</v>
          </cell>
        </row>
        <row r="1145">
          <cell r="G1145">
            <v>19114.599999999999</v>
          </cell>
        </row>
        <row r="1151">
          <cell r="G1151">
            <v>22085.989999999998</v>
          </cell>
        </row>
        <row r="1156">
          <cell r="G1156">
            <v>19114.599999999999</v>
          </cell>
        </row>
        <row r="1169">
          <cell r="G1169">
            <v>18028.870000000003</v>
          </cell>
        </row>
        <row r="1174">
          <cell r="G1174">
            <v>14941.2</v>
          </cell>
        </row>
        <row r="1180">
          <cell r="G1180">
            <v>17305.63</v>
          </cell>
        </row>
        <row r="1185">
          <cell r="G1185">
            <v>14941.2</v>
          </cell>
        </row>
        <row r="1199">
          <cell r="G1199">
            <v>18475.760000000002</v>
          </cell>
        </row>
        <row r="1204">
          <cell r="G1204">
            <v>15522.630000000001</v>
          </cell>
        </row>
        <row r="1210">
          <cell r="G1210">
            <v>17881.55</v>
          </cell>
        </row>
        <row r="1215">
          <cell r="G1215">
            <v>15522.630000000001</v>
          </cell>
        </row>
        <row r="1222">
          <cell r="G1222">
            <v>18111.09</v>
          </cell>
        </row>
        <row r="1234">
          <cell r="G1234">
            <v>18111.09</v>
          </cell>
        </row>
        <row r="1239">
          <cell r="G1239">
            <v>15522.630000000001</v>
          </cell>
        </row>
        <row r="1253">
          <cell r="G1253">
            <v>17890.61</v>
          </cell>
        </row>
        <row r="1258">
          <cell r="G1258">
            <v>13692.21</v>
          </cell>
        </row>
        <row r="1265">
          <cell r="G1265">
            <v>17591.349999999999</v>
          </cell>
        </row>
        <row r="1270">
          <cell r="G1270">
            <v>14666.84</v>
          </cell>
        </row>
        <row r="2706">
          <cell r="G2706">
            <v>7800.69</v>
          </cell>
        </row>
        <row r="2762">
          <cell r="G2762">
            <v>8533.630000000001</v>
          </cell>
        </row>
        <row r="2769">
          <cell r="G2769">
            <v>8533.630000000001</v>
          </cell>
        </row>
        <row r="2818">
          <cell r="G2818">
            <v>8068.03</v>
          </cell>
        </row>
        <row r="2825">
          <cell r="G2825">
            <v>8068.03</v>
          </cell>
        </row>
        <row r="2874">
          <cell r="G2874">
            <v>8168.03</v>
          </cell>
        </row>
        <row r="2881">
          <cell r="G2881">
            <v>8168.03</v>
          </cell>
        </row>
        <row r="3033">
          <cell r="G3033">
            <v>7465.98</v>
          </cell>
        </row>
        <row r="3038">
          <cell r="G3038">
            <v>6957.2199999999993</v>
          </cell>
        </row>
        <row r="3043">
          <cell r="G3043">
            <v>6485.1</v>
          </cell>
        </row>
        <row r="3048">
          <cell r="G3048">
            <v>6093.48</v>
          </cell>
        </row>
        <row r="3054">
          <cell r="G3054">
            <v>9340.86</v>
          </cell>
        </row>
        <row r="3060">
          <cell r="G3060">
            <v>8054.2999999999993</v>
          </cell>
        </row>
        <row r="3066">
          <cell r="G3066">
            <v>7414.5</v>
          </cell>
        </row>
        <row r="3072">
          <cell r="G3072">
            <v>7911.2999999999993</v>
          </cell>
        </row>
        <row r="3077">
          <cell r="G3077">
            <v>7402.5399999999991</v>
          </cell>
        </row>
        <row r="3082">
          <cell r="G3082">
            <v>6930.42</v>
          </cell>
        </row>
        <row r="3087">
          <cell r="G3087">
            <v>6538.7999999999993</v>
          </cell>
        </row>
        <row r="3093">
          <cell r="G3093">
            <v>8198.92</v>
          </cell>
        </row>
        <row r="3098">
          <cell r="G3098">
            <v>7690.16</v>
          </cell>
        </row>
        <row r="3103">
          <cell r="G3103">
            <v>7218.0400000000009</v>
          </cell>
        </row>
        <row r="3108">
          <cell r="G3108">
            <v>6826.42</v>
          </cell>
        </row>
        <row r="3114">
          <cell r="G3114">
            <v>7733.32</v>
          </cell>
        </row>
        <row r="3119">
          <cell r="G3119">
            <v>7224.5599999999995</v>
          </cell>
        </row>
        <row r="3124">
          <cell r="G3124">
            <v>6752.4400000000005</v>
          </cell>
        </row>
        <row r="3129">
          <cell r="G3129">
            <v>6360.82</v>
          </cell>
        </row>
        <row r="3134">
          <cell r="G3134">
            <v>6852.4400000000005</v>
          </cell>
        </row>
        <row r="3139">
          <cell r="G3139">
            <v>6460.82</v>
          </cell>
        </row>
        <row r="3144">
          <cell r="G3144">
            <v>8134.4400000000005</v>
          </cell>
        </row>
        <row r="3149">
          <cell r="G3149">
            <v>7742.82</v>
          </cell>
        </row>
        <row r="3157">
          <cell r="G3157">
            <v>5627.16</v>
          </cell>
        </row>
        <row r="3162">
          <cell r="G3162">
            <v>5729.24</v>
          </cell>
        </row>
        <row r="3167">
          <cell r="G3167">
            <v>4650</v>
          </cell>
        </row>
        <row r="3172">
          <cell r="G3172">
            <v>4750</v>
          </cell>
        </row>
        <row r="3177">
          <cell r="G3177">
            <v>6635.2</v>
          </cell>
        </row>
        <row r="3182">
          <cell r="G3182">
            <v>6826.6</v>
          </cell>
        </row>
        <row r="3187">
          <cell r="G3187">
            <v>7018</v>
          </cell>
        </row>
        <row r="3192">
          <cell r="G3192">
            <v>7209.4</v>
          </cell>
        </row>
        <row r="3197">
          <cell r="G3197">
            <v>7400.8</v>
          </cell>
        </row>
        <row r="3202">
          <cell r="G3202">
            <v>7719.8</v>
          </cell>
        </row>
        <row r="3207">
          <cell r="G3207">
            <v>7425</v>
          </cell>
        </row>
        <row r="3212">
          <cell r="G3212">
            <v>8772.5</v>
          </cell>
        </row>
        <row r="3232">
          <cell r="G3232">
            <v>576.02</v>
          </cell>
        </row>
        <row r="3243">
          <cell r="D3243">
            <v>1</v>
          </cell>
        </row>
        <row r="3252">
          <cell r="D3252">
            <v>740000</v>
          </cell>
        </row>
        <row r="3265">
          <cell r="G3265">
            <v>536.14</v>
          </cell>
        </row>
        <row r="3272">
          <cell r="G3272">
            <v>782.42</v>
          </cell>
        </row>
        <row r="3281">
          <cell r="G3281">
            <v>325.83999999999997</v>
          </cell>
        </row>
        <row r="3293">
          <cell r="G3293">
            <v>583.32000000000005</v>
          </cell>
        </row>
        <row r="3300">
          <cell r="G3300">
            <v>3847.0699999999997</v>
          </cell>
        </row>
        <row r="3307">
          <cell r="G3307">
            <v>4296.7299999999996</v>
          </cell>
        </row>
        <row r="3314">
          <cell r="G3314">
            <v>4652.05</v>
          </cell>
        </row>
        <row r="3319">
          <cell r="I3319">
            <v>4700</v>
          </cell>
        </row>
        <row r="3321">
          <cell r="G3321">
            <v>4293.43</v>
          </cell>
        </row>
        <row r="3328">
          <cell r="G3328">
            <v>4733.3100000000004</v>
          </cell>
        </row>
        <row r="3335">
          <cell r="G3335">
            <v>5080.91</v>
          </cell>
        </row>
        <row r="3355">
          <cell r="G3355">
            <v>147.63</v>
          </cell>
        </row>
        <row r="3368">
          <cell r="G3368">
            <v>704.95</v>
          </cell>
        </row>
        <row r="3379">
          <cell r="G3379">
            <v>707.81000000000006</v>
          </cell>
        </row>
        <row r="3390">
          <cell r="G3390">
            <v>972.22</v>
          </cell>
        </row>
        <row r="3401">
          <cell r="G3401">
            <v>1187.6400000000001</v>
          </cell>
        </row>
        <row r="3412">
          <cell r="G3412">
            <v>916.54</v>
          </cell>
        </row>
        <row r="3423">
          <cell r="G3423">
            <v>1471.66</v>
          </cell>
        </row>
        <row r="3434">
          <cell r="G3434">
            <v>1020.9399999999999</v>
          </cell>
        </row>
        <row r="3445">
          <cell r="G3445">
            <v>906.79</v>
          </cell>
        </row>
        <row r="3457">
          <cell r="G3457">
            <v>1554.43</v>
          </cell>
        </row>
        <row r="3468">
          <cell r="G3468">
            <v>878.23</v>
          </cell>
        </row>
        <row r="3478">
          <cell r="G3478">
            <v>584.39</v>
          </cell>
        </row>
        <row r="3489">
          <cell r="G3489">
            <v>4701.47</v>
          </cell>
        </row>
        <row r="3507">
          <cell r="G3507">
            <v>1574.21</v>
          </cell>
        </row>
        <row r="3514">
          <cell r="G3514">
            <v>2061.2199999999998</v>
          </cell>
        </row>
        <row r="3521">
          <cell r="G3521">
            <v>2877.5600000000004</v>
          </cell>
        </row>
        <row r="3528">
          <cell r="G3528">
            <v>3715.9200000000005</v>
          </cell>
        </row>
        <row r="3535">
          <cell r="G3535">
            <v>5255.09</v>
          </cell>
        </row>
        <row r="3542">
          <cell r="G3542">
            <v>5663.95</v>
          </cell>
        </row>
        <row r="3549">
          <cell r="G3549">
            <v>8177.1399999999994</v>
          </cell>
        </row>
        <row r="3748">
          <cell r="G3748">
            <v>45308.28</v>
          </cell>
        </row>
        <row r="3763">
          <cell r="G3763">
            <v>50468.1</v>
          </cell>
        </row>
        <row r="3778">
          <cell r="G3778">
            <v>43580.71</v>
          </cell>
        </row>
        <row r="3848">
          <cell r="G3848">
            <v>668.94</v>
          </cell>
        </row>
        <row r="3858">
          <cell r="G3858">
            <v>1581.4700000000003</v>
          </cell>
        </row>
        <row r="3868">
          <cell r="G3868">
            <v>1828.31</v>
          </cell>
        </row>
        <row r="3901">
          <cell r="G3901">
            <v>2050.8199999999997</v>
          </cell>
        </row>
        <row r="4189">
          <cell r="G4189">
            <v>7962.34</v>
          </cell>
        </row>
        <row r="4216">
          <cell r="G4216">
            <v>8146.78</v>
          </cell>
        </row>
        <row r="4242">
          <cell r="G4242">
            <v>2967.8599999999997</v>
          </cell>
        </row>
        <row r="4264">
          <cell r="G4264">
            <v>10688.9</v>
          </cell>
        </row>
        <row r="4282">
          <cell r="G4282">
            <v>12554.890000000001</v>
          </cell>
        </row>
        <row r="4304">
          <cell r="G4304">
            <v>18706.560000000001</v>
          </cell>
        </row>
        <row r="4322">
          <cell r="G4322">
            <v>20572.550000000003</v>
          </cell>
        </row>
        <row r="4344">
          <cell r="G4344">
            <v>4742.9500000000007</v>
          </cell>
        </row>
        <row r="4394">
          <cell r="G4394">
            <v>2398.35</v>
          </cell>
        </row>
        <row r="4422">
          <cell r="G4422">
            <v>2568.2199999999998</v>
          </cell>
        </row>
        <row r="4431">
          <cell r="G4431">
            <v>4042.02</v>
          </cell>
        </row>
        <row r="4436">
          <cell r="G4436">
            <v>2157.56</v>
          </cell>
        </row>
        <row r="4442">
          <cell r="G4442">
            <v>5076.3499999999995</v>
          </cell>
        </row>
        <row r="4449">
          <cell r="G4449">
            <v>6779.16</v>
          </cell>
        </row>
        <row r="4454">
          <cell r="G4454">
            <v>1953.56</v>
          </cell>
        </row>
        <row r="4460">
          <cell r="G4460">
            <v>3958.17</v>
          </cell>
        </row>
        <row r="4495">
          <cell r="G4495">
            <v>86.28</v>
          </cell>
        </row>
        <row r="4508">
          <cell r="G4508">
            <v>135.18</v>
          </cell>
        </row>
        <row r="4516">
          <cell r="G4516">
            <v>172.08</v>
          </cell>
        </row>
        <row r="4555">
          <cell r="G4555">
            <v>1103.44</v>
          </cell>
        </row>
        <row r="4564">
          <cell r="G4564">
            <v>1523.4599999999998</v>
          </cell>
        </row>
        <row r="4573">
          <cell r="G4573">
            <v>1593.16</v>
          </cell>
        </row>
        <row r="4582">
          <cell r="G4582">
            <v>979.91</v>
          </cell>
        </row>
        <row r="4591">
          <cell r="G4591">
            <v>1060.96</v>
          </cell>
        </row>
        <row r="4600">
          <cell r="G4600">
            <v>997.75</v>
          </cell>
        </row>
        <row r="4609">
          <cell r="G4609">
            <v>1090.6099999999999</v>
          </cell>
        </row>
        <row r="4618">
          <cell r="G4618">
            <v>1090.6099999999999</v>
          </cell>
        </row>
        <row r="4647">
          <cell r="G4647">
            <v>1158.45</v>
          </cell>
        </row>
        <row r="4656">
          <cell r="G4656">
            <v>1225.5999999999999</v>
          </cell>
        </row>
        <row r="4665">
          <cell r="G4665">
            <v>1029.5899999999999</v>
          </cell>
        </row>
        <row r="4674">
          <cell r="G4674">
            <v>757.63</v>
          </cell>
        </row>
        <row r="4692">
          <cell r="G4692">
            <v>751.08999999999992</v>
          </cell>
        </row>
        <row r="4844">
          <cell r="G4844">
            <v>703.06999999999994</v>
          </cell>
        </row>
        <row r="4852">
          <cell r="G4852">
            <v>723.06999999999994</v>
          </cell>
        </row>
        <row r="4861">
          <cell r="G4861">
            <v>737.46999999999991</v>
          </cell>
        </row>
        <row r="4869">
          <cell r="G4869">
            <v>607.56999999999994</v>
          </cell>
        </row>
        <row r="4877">
          <cell r="G4877">
            <v>666.96</v>
          </cell>
        </row>
        <row r="4885">
          <cell r="G4885">
            <v>694.16000000000008</v>
          </cell>
        </row>
        <row r="4892">
          <cell r="G4892">
            <v>223.79</v>
          </cell>
        </row>
        <row r="4899">
          <cell r="G4899">
            <v>146.51</v>
          </cell>
        </row>
        <row r="4906">
          <cell r="G4906">
            <v>157.16</v>
          </cell>
        </row>
        <row r="4913">
          <cell r="G4913">
            <v>142.37</v>
          </cell>
        </row>
        <row r="4920">
          <cell r="G4920">
            <v>123.94</v>
          </cell>
        </row>
        <row r="4997">
          <cell r="D4997">
            <v>1960.47</v>
          </cell>
          <cell r="G4997">
            <v>3826.1899999999996</v>
          </cell>
        </row>
        <row r="5006">
          <cell r="D5006">
            <v>2702.91</v>
          </cell>
          <cell r="G5006">
            <v>5275.1900000000005</v>
          </cell>
        </row>
        <row r="5015">
          <cell r="D5015">
            <v>7972.31</v>
          </cell>
          <cell r="G5015">
            <v>15559.34</v>
          </cell>
        </row>
        <row r="5024">
          <cell r="D5024">
            <v>9481.26</v>
          </cell>
          <cell r="G5024">
            <v>18504.32</v>
          </cell>
        </row>
        <row r="5032">
          <cell r="D5032">
            <v>7474.38</v>
          </cell>
          <cell r="G5032">
            <v>14587.54</v>
          </cell>
        </row>
        <row r="5044">
          <cell r="D5044">
            <v>7354.62</v>
          </cell>
          <cell r="G5044">
            <v>43245.959999999992</v>
          </cell>
        </row>
        <row r="5053">
          <cell r="G5053">
            <v>876.11</v>
          </cell>
        </row>
        <row r="5060">
          <cell r="G5060">
            <v>940.37999999999988</v>
          </cell>
        </row>
        <row r="5066">
          <cell r="G5066">
            <v>531.63</v>
          </cell>
        </row>
        <row r="5073">
          <cell r="G5073">
            <v>514.59</v>
          </cell>
        </row>
        <row r="5080">
          <cell r="G5080">
            <v>699.4</v>
          </cell>
        </row>
        <row r="5088">
          <cell r="G5088">
            <v>758.08999999999992</v>
          </cell>
        </row>
        <row r="5093">
          <cell r="G5093">
            <v>140.79000000000002</v>
          </cell>
        </row>
        <row r="5099">
          <cell r="G5099">
            <v>199.18</v>
          </cell>
        </row>
        <row r="5103">
          <cell r="G5103">
            <v>257.2</v>
          </cell>
        </row>
        <row r="5117">
          <cell r="G5117">
            <v>6715.3099999999995</v>
          </cell>
        </row>
        <row r="5118">
          <cell r="G5118">
            <v>98.75</v>
          </cell>
        </row>
        <row r="5130">
          <cell r="G5130">
            <v>630.88</v>
          </cell>
        </row>
        <row r="5138">
          <cell r="G5138">
            <v>1350.6799999999998</v>
          </cell>
        </row>
        <row r="5144">
          <cell r="G5144">
            <v>982.78</v>
          </cell>
        </row>
        <row r="5151">
          <cell r="G5151">
            <v>1086.1199999999999</v>
          </cell>
        </row>
        <row r="5189">
          <cell r="G5189" t="e">
            <v>#REF!</v>
          </cell>
        </row>
        <row r="5213">
          <cell r="G5213" t="e">
            <v>#REF!</v>
          </cell>
        </row>
        <row r="5237">
          <cell r="G5237" t="e">
            <v>#REF!</v>
          </cell>
        </row>
        <row r="5261">
          <cell r="G5261" t="e">
            <v>#REF!</v>
          </cell>
        </row>
        <row r="5288">
          <cell r="G5288">
            <v>12175.189999999999</v>
          </cell>
        </row>
        <row r="5315">
          <cell r="G5315">
            <v>11741.429999999998</v>
          </cell>
        </row>
        <row r="5342">
          <cell r="G5342">
            <v>9266.5400000000009</v>
          </cell>
        </row>
        <row r="5369">
          <cell r="G5369">
            <v>11308.529999999997</v>
          </cell>
        </row>
        <row r="5379">
          <cell r="G5379">
            <v>1050.9299999999998</v>
          </cell>
        </row>
        <row r="5391">
          <cell r="G5391">
            <v>1821.7599999999998</v>
          </cell>
        </row>
        <row r="5402">
          <cell r="G5402">
            <v>1394.38</v>
          </cell>
        </row>
      </sheetData>
      <sheetData sheetId="3"/>
      <sheetData sheetId="4"/>
      <sheetData sheetId="5" refreshError="1">
        <row r="32">
          <cell r="F32">
            <v>283.66160000000002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M.O y Rendimientos"/>
      <sheetName val="Insumos"/>
      <sheetName val="MO Oper Equipo"/>
      <sheetName val="PRESUPUESTO 1RA ETAPA"/>
    </sheetNames>
    <sheetDataSet>
      <sheetData sheetId="0"/>
      <sheetData sheetId="1"/>
      <sheetData sheetId="2" refreshError="1">
        <row r="212">
          <cell r="M212">
            <v>126.70050761421321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  <sheetName val="Sheet1"/>
      <sheetName val="Analisis de Costos (2)"/>
    </sheetNames>
    <sheetDataSet>
      <sheetData sheetId="0" refreshError="1"/>
      <sheetData sheetId="1" refreshError="1"/>
      <sheetData sheetId="2" refreshError="1"/>
      <sheetData sheetId="3" refreshError="1">
        <row r="7">
          <cell r="D7">
            <v>966</v>
          </cell>
        </row>
        <row r="322">
          <cell r="M322">
            <v>79.739999999999995</v>
          </cell>
        </row>
        <row r="346">
          <cell r="M346">
            <v>11.391428571428571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MIENTOS"/>
      <sheetName val="Materiales"/>
      <sheetName val=" analisis de costo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/>
      <sheetData sheetId="3">
        <row r="7">
          <cell r="J7">
            <v>433</v>
          </cell>
        </row>
        <row r="322">
          <cell r="M322">
            <v>107.3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"/>
      <sheetName val="Presupuesto"/>
      <sheetName val="Analisis"/>
      <sheetName val="M.O y Rendimientos"/>
      <sheetName val="Insumos"/>
      <sheetName val="MO Oper Equipo"/>
      <sheetName val="CONSTRUCCION DE ACERAS Y CONTEN"/>
    </sheetNames>
    <sheetDataSet>
      <sheetData sheetId="0" refreshError="1"/>
      <sheetData sheetId="1" refreshError="1"/>
      <sheetData sheetId="2" refreshError="1"/>
      <sheetData sheetId="3" refreshError="1">
        <row r="16">
          <cell r="F16">
            <v>2300</v>
          </cell>
        </row>
        <row r="369">
          <cell r="M369">
            <v>107.3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ANALISIS DRENAJE"/>
      <sheetName val="ANALISIS NUEVOS"/>
      <sheetName val="VARILLAS"/>
      <sheetName val="Ferreterias"/>
      <sheetName val="MONTILLA"/>
    </sheetNames>
    <sheetDataSet>
      <sheetData sheetId="0" refreshError="1">
        <row r="703">
          <cell r="F703">
            <v>184</v>
          </cell>
        </row>
      </sheetData>
      <sheetData sheetId="1" refreshError="1">
        <row r="7">
          <cell r="D7">
            <v>1300</v>
          </cell>
          <cell r="E7">
            <v>1032</v>
          </cell>
          <cell r="G7">
            <v>723</v>
          </cell>
          <cell r="H7">
            <v>600</v>
          </cell>
          <cell r="I7">
            <v>550</v>
          </cell>
        </row>
        <row r="772">
          <cell r="M772">
            <v>383.47159179840349</v>
          </cell>
        </row>
      </sheetData>
      <sheetData sheetId="2" refreshError="1">
        <row r="70">
          <cell r="F70">
            <v>0</v>
          </cell>
        </row>
      </sheetData>
      <sheetData sheetId="3">
        <row r="2003">
          <cell r="C2003">
            <v>479.4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deros "/>
      <sheetName val="tecnica 1"/>
      <sheetName val="primer nivel "/>
      <sheetName val="segundo nivel  "/>
      <sheetName val="primer nivel estructural"/>
      <sheetName val="segundo nivel estructural"/>
      <sheetName val="calculos estructurales"/>
      <sheetName val="elevacion frontal"/>
      <sheetName val="elevacion lateral derecha"/>
      <sheetName val="elevacion posterior"/>
      <sheetName val="elevacion lateral izquierda "/>
      <sheetName val="SECCIONAA"/>
      <sheetName val="SECCIONBB"/>
      <sheetName val="SECCIONCC"/>
      <sheetName val="SECCIONDD"/>
      <sheetName val="cargas"/>
      <sheetName val="primer losas"/>
      <sheetName val="segundo nivel  losas"/>
      <sheetName val="losa entrepiso"/>
      <sheetName val="losa techo"/>
      <sheetName val="tecnica 1 (2)"/>
      <sheetName val="detalle de vigas"/>
      <sheetName val="tecnica 2"/>
      <sheetName val="pañete"/>
      <sheetName val="Volumenes"/>
      <sheetName val="Lista de precios"/>
      <sheetName val=" analisis de costos"/>
      <sheetName val="presupuesto "/>
      <sheetName val="presupuesto losas y vi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2">
          <cell r="F12">
            <v>295</v>
          </cell>
        </row>
        <row r="13">
          <cell r="F13">
            <v>295</v>
          </cell>
        </row>
      </sheetData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4"/>
  <sheetViews>
    <sheetView tabSelected="1" view="pageBreakPreview" topLeftCell="A16" zoomScale="85" zoomScaleNormal="85" zoomScaleSheetLayoutView="85" workbookViewId="0">
      <selection activeCell="D19" sqref="D19"/>
    </sheetView>
  </sheetViews>
  <sheetFormatPr baseColWidth="10" defaultRowHeight="15"/>
  <cols>
    <col min="1" max="1" width="3.7109375" customWidth="1"/>
    <col min="2" max="2" width="7.42578125" customWidth="1"/>
    <col min="3" max="3" width="57.85546875" style="30" customWidth="1"/>
    <col min="4" max="4" width="11.28515625" style="93" customWidth="1"/>
    <col min="5" max="5" width="9.42578125" style="94" customWidth="1"/>
    <col min="6" max="6" width="11.7109375" style="42" customWidth="1"/>
    <col min="7" max="7" width="13.7109375" customWidth="1"/>
    <col min="8" max="8" width="21.7109375" style="1" customWidth="1"/>
    <col min="9" max="9" width="18.5703125" style="1" customWidth="1"/>
    <col min="10" max="256" width="11.42578125" style="1"/>
    <col min="257" max="257" width="3.7109375" style="1" customWidth="1"/>
    <col min="258" max="258" width="7.42578125" style="1" customWidth="1"/>
    <col min="259" max="259" width="58.140625" style="1" customWidth="1"/>
    <col min="260" max="260" width="11.28515625" style="1" customWidth="1"/>
    <col min="261" max="261" width="9.42578125" style="1" customWidth="1"/>
    <col min="262" max="262" width="16" style="1" customWidth="1"/>
    <col min="263" max="263" width="16.5703125" style="1" customWidth="1"/>
    <col min="264" max="264" width="19.42578125" style="1" customWidth="1"/>
    <col min="265" max="265" width="18.5703125" style="1" customWidth="1"/>
    <col min="266" max="512" width="11.42578125" style="1"/>
    <col min="513" max="513" width="3.7109375" style="1" customWidth="1"/>
    <col min="514" max="514" width="7.42578125" style="1" customWidth="1"/>
    <col min="515" max="515" width="58.140625" style="1" customWidth="1"/>
    <col min="516" max="516" width="11.28515625" style="1" customWidth="1"/>
    <col min="517" max="517" width="9.42578125" style="1" customWidth="1"/>
    <col min="518" max="518" width="16" style="1" customWidth="1"/>
    <col min="519" max="519" width="16.5703125" style="1" customWidth="1"/>
    <col min="520" max="520" width="19.42578125" style="1" customWidth="1"/>
    <col min="521" max="521" width="18.5703125" style="1" customWidth="1"/>
    <col min="522" max="768" width="11.42578125" style="1"/>
    <col min="769" max="769" width="3.7109375" style="1" customWidth="1"/>
    <col min="770" max="770" width="7.42578125" style="1" customWidth="1"/>
    <col min="771" max="771" width="58.140625" style="1" customWidth="1"/>
    <col min="772" max="772" width="11.28515625" style="1" customWidth="1"/>
    <col min="773" max="773" width="9.42578125" style="1" customWidth="1"/>
    <col min="774" max="774" width="16" style="1" customWidth="1"/>
    <col min="775" max="775" width="16.5703125" style="1" customWidth="1"/>
    <col min="776" max="776" width="19.42578125" style="1" customWidth="1"/>
    <col min="777" max="777" width="18.5703125" style="1" customWidth="1"/>
    <col min="778" max="1024" width="11.42578125" style="1"/>
    <col min="1025" max="1025" width="3.7109375" style="1" customWidth="1"/>
    <col min="1026" max="1026" width="7.42578125" style="1" customWidth="1"/>
    <col min="1027" max="1027" width="58.140625" style="1" customWidth="1"/>
    <col min="1028" max="1028" width="11.28515625" style="1" customWidth="1"/>
    <col min="1029" max="1029" width="9.42578125" style="1" customWidth="1"/>
    <col min="1030" max="1030" width="16" style="1" customWidth="1"/>
    <col min="1031" max="1031" width="16.5703125" style="1" customWidth="1"/>
    <col min="1032" max="1032" width="19.42578125" style="1" customWidth="1"/>
    <col min="1033" max="1033" width="18.5703125" style="1" customWidth="1"/>
    <col min="1034" max="1280" width="11.42578125" style="1"/>
    <col min="1281" max="1281" width="3.7109375" style="1" customWidth="1"/>
    <col min="1282" max="1282" width="7.42578125" style="1" customWidth="1"/>
    <col min="1283" max="1283" width="58.140625" style="1" customWidth="1"/>
    <col min="1284" max="1284" width="11.28515625" style="1" customWidth="1"/>
    <col min="1285" max="1285" width="9.42578125" style="1" customWidth="1"/>
    <col min="1286" max="1286" width="16" style="1" customWidth="1"/>
    <col min="1287" max="1287" width="16.5703125" style="1" customWidth="1"/>
    <col min="1288" max="1288" width="19.42578125" style="1" customWidth="1"/>
    <col min="1289" max="1289" width="18.5703125" style="1" customWidth="1"/>
    <col min="1290" max="1536" width="11.42578125" style="1"/>
    <col min="1537" max="1537" width="3.7109375" style="1" customWidth="1"/>
    <col min="1538" max="1538" width="7.42578125" style="1" customWidth="1"/>
    <col min="1539" max="1539" width="58.140625" style="1" customWidth="1"/>
    <col min="1540" max="1540" width="11.28515625" style="1" customWidth="1"/>
    <col min="1541" max="1541" width="9.42578125" style="1" customWidth="1"/>
    <col min="1542" max="1542" width="16" style="1" customWidth="1"/>
    <col min="1543" max="1543" width="16.5703125" style="1" customWidth="1"/>
    <col min="1544" max="1544" width="19.42578125" style="1" customWidth="1"/>
    <col min="1545" max="1545" width="18.5703125" style="1" customWidth="1"/>
    <col min="1546" max="1792" width="11.42578125" style="1"/>
    <col min="1793" max="1793" width="3.7109375" style="1" customWidth="1"/>
    <col min="1794" max="1794" width="7.42578125" style="1" customWidth="1"/>
    <col min="1795" max="1795" width="58.140625" style="1" customWidth="1"/>
    <col min="1796" max="1796" width="11.28515625" style="1" customWidth="1"/>
    <col min="1797" max="1797" width="9.42578125" style="1" customWidth="1"/>
    <col min="1798" max="1798" width="16" style="1" customWidth="1"/>
    <col min="1799" max="1799" width="16.5703125" style="1" customWidth="1"/>
    <col min="1800" max="1800" width="19.42578125" style="1" customWidth="1"/>
    <col min="1801" max="1801" width="18.5703125" style="1" customWidth="1"/>
    <col min="1802" max="2048" width="11.42578125" style="1"/>
    <col min="2049" max="2049" width="3.7109375" style="1" customWidth="1"/>
    <col min="2050" max="2050" width="7.42578125" style="1" customWidth="1"/>
    <col min="2051" max="2051" width="58.140625" style="1" customWidth="1"/>
    <col min="2052" max="2052" width="11.28515625" style="1" customWidth="1"/>
    <col min="2053" max="2053" width="9.42578125" style="1" customWidth="1"/>
    <col min="2054" max="2054" width="16" style="1" customWidth="1"/>
    <col min="2055" max="2055" width="16.5703125" style="1" customWidth="1"/>
    <col min="2056" max="2056" width="19.42578125" style="1" customWidth="1"/>
    <col min="2057" max="2057" width="18.5703125" style="1" customWidth="1"/>
    <col min="2058" max="2304" width="11.42578125" style="1"/>
    <col min="2305" max="2305" width="3.7109375" style="1" customWidth="1"/>
    <col min="2306" max="2306" width="7.42578125" style="1" customWidth="1"/>
    <col min="2307" max="2307" width="58.140625" style="1" customWidth="1"/>
    <col min="2308" max="2308" width="11.28515625" style="1" customWidth="1"/>
    <col min="2309" max="2309" width="9.42578125" style="1" customWidth="1"/>
    <col min="2310" max="2310" width="16" style="1" customWidth="1"/>
    <col min="2311" max="2311" width="16.5703125" style="1" customWidth="1"/>
    <col min="2312" max="2312" width="19.42578125" style="1" customWidth="1"/>
    <col min="2313" max="2313" width="18.5703125" style="1" customWidth="1"/>
    <col min="2314" max="2560" width="11.42578125" style="1"/>
    <col min="2561" max="2561" width="3.7109375" style="1" customWidth="1"/>
    <col min="2562" max="2562" width="7.42578125" style="1" customWidth="1"/>
    <col min="2563" max="2563" width="58.140625" style="1" customWidth="1"/>
    <col min="2564" max="2564" width="11.28515625" style="1" customWidth="1"/>
    <col min="2565" max="2565" width="9.42578125" style="1" customWidth="1"/>
    <col min="2566" max="2566" width="16" style="1" customWidth="1"/>
    <col min="2567" max="2567" width="16.5703125" style="1" customWidth="1"/>
    <col min="2568" max="2568" width="19.42578125" style="1" customWidth="1"/>
    <col min="2569" max="2569" width="18.5703125" style="1" customWidth="1"/>
    <col min="2570" max="2816" width="11.42578125" style="1"/>
    <col min="2817" max="2817" width="3.7109375" style="1" customWidth="1"/>
    <col min="2818" max="2818" width="7.42578125" style="1" customWidth="1"/>
    <col min="2819" max="2819" width="58.140625" style="1" customWidth="1"/>
    <col min="2820" max="2820" width="11.28515625" style="1" customWidth="1"/>
    <col min="2821" max="2821" width="9.42578125" style="1" customWidth="1"/>
    <col min="2822" max="2822" width="16" style="1" customWidth="1"/>
    <col min="2823" max="2823" width="16.5703125" style="1" customWidth="1"/>
    <col min="2824" max="2824" width="19.42578125" style="1" customWidth="1"/>
    <col min="2825" max="2825" width="18.5703125" style="1" customWidth="1"/>
    <col min="2826" max="3072" width="11.42578125" style="1"/>
    <col min="3073" max="3073" width="3.7109375" style="1" customWidth="1"/>
    <col min="3074" max="3074" width="7.42578125" style="1" customWidth="1"/>
    <col min="3075" max="3075" width="58.140625" style="1" customWidth="1"/>
    <col min="3076" max="3076" width="11.28515625" style="1" customWidth="1"/>
    <col min="3077" max="3077" width="9.42578125" style="1" customWidth="1"/>
    <col min="3078" max="3078" width="16" style="1" customWidth="1"/>
    <col min="3079" max="3079" width="16.5703125" style="1" customWidth="1"/>
    <col min="3080" max="3080" width="19.42578125" style="1" customWidth="1"/>
    <col min="3081" max="3081" width="18.5703125" style="1" customWidth="1"/>
    <col min="3082" max="3328" width="11.42578125" style="1"/>
    <col min="3329" max="3329" width="3.7109375" style="1" customWidth="1"/>
    <col min="3330" max="3330" width="7.42578125" style="1" customWidth="1"/>
    <col min="3331" max="3331" width="58.140625" style="1" customWidth="1"/>
    <col min="3332" max="3332" width="11.28515625" style="1" customWidth="1"/>
    <col min="3333" max="3333" width="9.42578125" style="1" customWidth="1"/>
    <col min="3334" max="3334" width="16" style="1" customWidth="1"/>
    <col min="3335" max="3335" width="16.5703125" style="1" customWidth="1"/>
    <col min="3336" max="3336" width="19.42578125" style="1" customWidth="1"/>
    <col min="3337" max="3337" width="18.5703125" style="1" customWidth="1"/>
    <col min="3338" max="3584" width="11.42578125" style="1"/>
    <col min="3585" max="3585" width="3.7109375" style="1" customWidth="1"/>
    <col min="3586" max="3586" width="7.42578125" style="1" customWidth="1"/>
    <col min="3587" max="3587" width="58.140625" style="1" customWidth="1"/>
    <col min="3588" max="3588" width="11.28515625" style="1" customWidth="1"/>
    <col min="3589" max="3589" width="9.42578125" style="1" customWidth="1"/>
    <col min="3590" max="3590" width="16" style="1" customWidth="1"/>
    <col min="3591" max="3591" width="16.5703125" style="1" customWidth="1"/>
    <col min="3592" max="3592" width="19.42578125" style="1" customWidth="1"/>
    <col min="3593" max="3593" width="18.5703125" style="1" customWidth="1"/>
    <col min="3594" max="3840" width="11.42578125" style="1"/>
    <col min="3841" max="3841" width="3.7109375" style="1" customWidth="1"/>
    <col min="3842" max="3842" width="7.42578125" style="1" customWidth="1"/>
    <col min="3843" max="3843" width="58.140625" style="1" customWidth="1"/>
    <col min="3844" max="3844" width="11.28515625" style="1" customWidth="1"/>
    <col min="3845" max="3845" width="9.42578125" style="1" customWidth="1"/>
    <col min="3846" max="3846" width="16" style="1" customWidth="1"/>
    <col min="3847" max="3847" width="16.5703125" style="1" customWidth="1"/>
    <col min="3848" max="3848" width="19.42578125" style="1" customWidth="1"/>
    <col min="3849" max="3849" width="18.5703125" style="1" customWidth="1"/>
    <col min="3850" max="4096" width="11.42578125" style="1"/>
    <col min="4097" max="4097" width="3.7109375" style="1" customWidth="1"/>
    <col min="4098" max="4098" width="7.42578125" style="1" customWidth="1"/>
    <col min="4099" max="4099" width="58.140625" style="1" customWidth="1"/>
    <col min="4100" max="4100" width="11.28515625" style="1" customWidth="1"/>
    <col min="4101" max="4101" width="9.42578125" style="1" customWidth="1"/>
    <col min="4102" max="4102" width="16" style="1" customWidth="1"/>
    <col min="4103" max="4103" width="16.5703125" style="1" customWidth="1"/>
    <col min="4104" max="4104" width="19.42578125" style="1" customWidth="1"/>
    <col min="4105" max="4105" width="18.5703125" style="1" customWidth="1"/>
    <col min="4106" max="4352" width="11.42578125" style="1"/>
    <col min="4353" max="4353" width="3.7109375" style="1" customWidth="1"/>
    <col min="4354" max="4354" width="7.42578125" style="1" customWidth="1"/>
    <col min="4355" max="4355" width="58.140625" style="1" customWidth="1"/>
    <col min="4356" max="4356" width="11.28515625" style="1" customWidth="1"/>
    <col min="4357" max="4357" width="9.42578125" style="1" customWidth="1"/>
    <col min="4358" max="4358" width="16" style="1" customWidth="1"/>
    <col min="4359" max="4359" width="16.5703125" style="1" customWidth="1"/>
    <col min="4360" max="4360" width="19.42578125" style="1" customWidth="1"/>
    <col min="4361" max="4361" width="18.5703125" style="1" customWidth="1"/>
    <col min="4362" max="4608" width="11.42578125" style="1"/>
    <col min="4609" max="4609" width="3.7109375" style="1" customWidth="1"/>
    <col min="4610" max="4610" width="7.42578125" style="1" customWidth="1"/>
    <col min="4611" max="4611" width="58.140625" style="1" customWidth="1"/>
    <col min="4612" max="4612" width="11.28515625" style="1" customWidth="1"/>
    <col min="4613" max="4613" width="9.42578125" style="1" customWidth="1"/>
    <col min="4614" max="4614" width="16" style="1" customWidth="1"/>
    <col min="4615" max="4615" width="16.5703125" style="1" customWidth="1"/>
    <col min="4616" max="4616" width="19.42578125" style="1" customWidth="1"/>
    <col min="4617" max="4617" width="18.5703125" style="1" customWidth="1"/>
    <col min="4618" max="4864" width="11.42578125" style="1"/>
    <col min="4865" max="4865" width="3.7109375" style="1" customWidth="1"/>
    <col min="4866" max="4866" width="7.42578125" style="1" customWidth="1"/>
    <col min="4867" max="4867" width="58.140625" style="1" customWidth="1"/>
    <col min="4868" max="4868" width="11.28515625" style="1" customWidth="1"/>
    <col min="4869" max="4869" width="9.42578125" style="1" customWidth="1"/>
    <col min="4870" max="4870" width="16" style="1" customWidth="1"/>
    <col min="4871" max="4871" width="16.5703125" style="1" customWidth="1"/>
    <col min="4872" max="4872" width="19.42578125" style="1" customWidth="1"/>
    <col min="4873" max="4873" width="18.5703125" style="1" customWidth="1"/>
    <col min="4874" max="5120" width="11.42578125" style="1"/>
    <col min="5121" max="5121" width="3.7109375" style="1" customWidth="1"/>
    <col min="5122" max="5122" width="7.42578125" style="1" customWidth="1"/>
    <col min="5123" max="5123" width="58.140625" style="1" customWidth="1"/>
    <col min="5124" max="5124" width="11.28515625" style="1" customWidth="1"/>
    <col min="5125" max="5125" width="9.42578125" style="1" customWidth="1"/>
    <col min="5126" max="5126" width="16" style="1" customWidth="1"/>
    <col min="5127" max="5127" width="16.5703125" style="1" customWidth="1"/>
    <col min="5128" max="5128" width="19.42578125" style="1" customWidth="1"/>
    <col min="5129" max="5129" width="18.5703125" style="1" customWidth="1"/>
    <col min="5130" max="5376" width="11.42578125" style="1"/>
    <col min="5377" max="5377" width="3.7109375" style="1" customWidth="1"/>
    <col min="5378" max="5378" width="7.42578125" style="1" customWidth="1"/>
    <col min="5379" max="5379" width="58.140625" style="1" customWidth="1"/>
    <col min="5380" max="5380" width="11.28515625" style="1" customWidth="1"/>
    <col min="5381" max="5381" width="9.42578125" style="1" customWidth="1"/>
    <col min="5382" max="5382" width="16" style="1" customWidth="1"/>
    <col min="5383" max="5383" width="16.5703125" style="1" customWidth="1"/>
    <col min="5384" max="5384" width="19.42578125" style="1" customWidth="1"/>
    <col min="5385" max="5385" width="18.5703125" style="1" customWidth="1"/>
    <col min="5386" max="5632" width="11.42578125" style="1"/>
    <col min="5633" max="5633" width="3.7109375" style="1" customWidth="1"/>
    <col min="5634" max="5634" width="7.42578125" style="1" customWidth="1"/>
    <col min="5635" max="5635" width="58.140625" style="1" customWidth="1"/>
    <col min="5636" max="5636" width="11.28515625" style="1" customWidth="1"/>
    <col min="5637" max="5637" width="9.42578125" style="1" customWidth="1"/>
    <col min="5638" max="5638" width="16" style="1" customWidth="1"/>
    <col min="5639" max="5639" width="16.5703125" style="1" customWidth="1"/>
    <col min="5640" max="5640" width="19.42578125" style="1" customWidth="1"/>
    <col min="5641" max="5641" width="18.5703125" style="1" customWidth="1"/>
    <col min="5642" max="5888" width="11.42578125" style="1"/>
    <col min="5889" max="5889" width="3.7109375" style="1" customWidth="1"/>
    <col min="5890" max="5890" width="7.42578125" style="1" customWidth="1"/>
    <col min="5891" max="5891" width="58.140625" style="1" customWidth="1"/>
    <col min="5892" max="5892" width="11.28515625" style="1" customWidth="1"/>
    <col min="5893" max="5893" width="9.42578125" style="1" customWidth="1"/>
    <col min="5894" max="5894" width="16" style="1" customWidth="1"/>
    <col min="5895" max="5895" width="16.5703125" style="1" customWidth="1"/>
    <col min="5896" max="5896" width="19.42578125" style="1" customWidth="1"/>
    <col min="5897" max="5897" width="18.5703125" style="1" customWidth="1"/>
    <col min="5898" max="6144" width="11.42578125" style="1"/>
    <col min="6145" max="6145" width="3.7109375" style="1" customWidth="1"/>
    <col min="6146" max="6146" width="7.42578125" style="1" customWidth="1"/>
    <col min="6147" max="6147" width="58.140625" style="1" customWidth="1"/>
    <col min="6148" max="6148" width="11.28515625" style="1" customWidth="1"/>
    <col min="6149" max="6149" width="9.42578125" style="1" customWidth="1"/>
    <col min="6150" max="6150" width="16" style="1" customWidth="1"/>
    <col min="6151" max="6151" width="16.5703125" style="1" customWidth="1"/>
    <col min="6152" max="6152" width="19.42578125" style="1" customWidth="1"/>
    <col min="6153" max="6153" width="18.5703125" style="1" customWidth="1"/>
    <col min="6154" max="6400" width="11.42578125" style="1"/>
    <col min="6401" max="6401" width="3.7109375" style="1" customWidth="1"/>
    <col min="6402" max="6402" width="7.42578125" style="1" customWidth="1"/>
    <col min="6403" max="6403" width="58.140625" style="1" customWidth="1"/>
    <col min="6404" max="6404" width="11.28515625" style="1" customWidth="1"/>
    <col min="6405" max="6405" width="9.42578125" style="1" customWidth="1"/>
    <col min="6406" max="6406" width="16" style="1" customWidth="1"/>
    <col min="6407" max="6407" width="16.5703125" style="1" customWidth="1"/>
    <col min="6408" max="6408" width="19.42578125" style="1" customWidth="1"/>
    <col min="6409" max="6409" width="18.5703125" style="1" customWidth="1"/>
    <col min="6410" max="6656" width="11.42578125" style="1"/>
    <col min="6657" max="6657" width="3.7109375" style="1" customWidth="1"/>
    <col min="6658" max="6658" width="7.42578125" style="1" customWidth="1"/>
    <col min="6659" max="6659" width="58.140625" style="1" customWidth="1"/>
    <col min="6660" max="6660" width="11.28515625" style="1" customWidth="1"/>
    <col min="6661" max="6661" width="9.42578125" style="1" customWidth="1"/>
    <col min="6662" max="6662" width="16" style="1" customWidth="1"/>
    <col min="6663" max="6663" width="16.5703125" style="1" customWidth="1"/>
    <col min="6664" max="6664" width="19.42578125" style="1" customWidth="1"/>
    <col min="6665" max="6665" width="18.5703125" style="1" customWidth="1"/>
    <col min="6666" max="6912" width="11.42578125" style="1"/>
    <col min="6913" max="6913" width="3.7109375" style="1" customWidth="1"/>
    <col min="6914" max="6914" width="7.42578125" style="1" customWidth="1"/>
    <col min="6915" max="6915" width="58.140625" style="1" customWidth="1"/>
    <col min="6916" max="6916" width="11.28515625" style="1" customWidth="1"/>
    <col min="6917" max="6917" width="9.42578125" style="1" customWidth="1"/>
    <col min="6918" max="6918" width="16" style="1" customWidth="1"/>
    <col min="6919" max="6919" width="16.5703125" style="1" customWidth="1"/>
    <col min="6920" max="6920" width="19.42578125" style="1" customWidth="1"/>
    <col min="6921" max="6921" width="18.5703125" style="1" customWidth="1"/>
    <col min="6922" max="7168" width="11.42578125" style="1"/>
    <col min="7169" max="7169" width="3.7109375" style="1" customWidth="1"/>
    <col min="7170" max="7170" width="7.42578125" style="1" customWidth="1"/>
    <col min="7171" max="7171" width="58.140625" style="1" customWidth="1"/>
    <col min="7172" max="7172" width="11.28515625" style="1" customWidth="1"/>
    <col min="7173" max="7173" width="9.42578125" style="1" customWidth="1"/>
    <col min="7174" max="7174" width="16" style="1" customWidth="1"/>
    <col min="7175" max="7175" width="16.5703125" style="1" customWidth="1"/>
    <col min="7176" max="7176" width="19.42578125" style="1" customWidth="1"/>
    <col min="7177" max="7177" width="18.5703125" style="1" customWidth="1"/>
    <col min="7178" max="7424" width="11.42578125" style="1"/>
    <col min="7425" max="7425" width="3.7109375" style="1" customWidth="1"/>
    <col min="7426" max="7426" width="7.42578125" style="1" customWidth="1"/>
    <col min="7427" max="7427" width="58.140625" style="1" customWidth="1"/>
    <col min="7428" max="7428" width="11.28515625" style="1" customWidth="1"/>
    <col min="7429" max="7429" width="9.42578125" style="1" customWidth="1"/>
    <col min="7430" max="7430" width="16" style="1" customWidth="1"/>
    <col min="7431" max="7431" width="16.5703125" style="1" customWidth="1"/>
    <col min="7432" max="7432" width="19.42578125" style="1" customWidth="1"/>
    <col min="7433" max="7433" width="18.5703125" style="1" customWidth="1"/>
    <col min="7434" max="7680" width="11.42578125" style="1"/>
    <col min="7681" max="7681" width="3.7109375" style="1" customWidth="1"/>
    <col min="7682" max="7682" width="7.42578125" style="1" customWidth="1"/>
    <col min="7683" max="7683" width="58.140625" style="1" customWidth="1"/>
    <col min="7684" max="7684" width="11.28515625" style="1" customWidth="1"/>
    <col min="7685" max="7685" width="9.42578125" style="1" customWidth="1"/>
    <col min="7686" max="7686" width="16" style="1" customWidth="1"/>
    <col min="7687" max="7687" width="16.5703125" style="1" customWidth="1"/>
    <col min="7688" max="7688" width="19.42578125" style="1" customWidth="1"/>
    <col min="7689" max="7689" width="18.5703125" style="1" customWidth="1"/>
    <col min="7690" max="7936" width="11.42578125" style="1"/>
    <col min="7937" max="7937" width="3.7109375" style="1" customWidth="1"/>
    <col min="7938" max="7938" width="7.42578125" style="1" customWidth="1"/>
    <col min="7939" max="7939" width="58.140625" style="1" customWidth="1"/>
    <col min="7940" max="7940" width="11.28515625" style="1" customWidth="1"/>
    <col min="7941" max="7941" width="9.42578125" style="1" customWidth="1"/>
    <col min="7942" max="7942" width="16" style="1" customWidth="1"/>
    <col min="7943" max="7943" width="16.5703125" style="1" customWidth="1"/>
    <col min="7944" max="7944" width="19.42578125" style="1" customWidth="1"/>
    <col min="7945" max="7945" width="18.5703125" style="1" customWidth="1"/>
    <col min="7946" max="8192" width="11.42578125" style="1"/>
    <col min="8193" max="8193" width="3.7109375" style="1" customWidth="1"/>
    <col min="8194" max="8194" width="7.42578125" style="1" customWidth="1"/>
    <col min="8195" max="8195" width="58.140625" style="1" customWidth="1"/>
    <col min="8196" max="8196" width="11.28515625" style="1" customWidth="1"/>
    <col min="8197" max="8197" width="9.42578125" style="1" customWidth="1"/>
    <col min="8198" max="8198" width="16" style="1" customWidth="1"/>
    <col min="8199" max="8199" width="16.5703125" style="1" customWidth="1"/>
    <col min="8200" max="8200" width="19.42578125" style="1" customWidth="1"/>
    <col min="8201" max="8201" width="18.5703125" style="1" customWidth="1"/>
    <col min="8202" max="8448" width="11.42578125" style="1"/>
    <col min="8449" max="8449" width="3.7109375" style="1" customWidth="1"/>
    <col min="8450" max="8450" width="7.42578125" style="1" customWidth="1"/>
    <col min="8451" max="8451" width="58.140625" style="1" customWidth="1"/>
    <col min="8452" max="8452" width="11.28515625" style="1" customWidth="1"/>
    <col min="8453" max="8453" width="9.42578125" style="1" customWidth="1"/>
    <col min="8454" max="8454" width="16" style="1" customWidth="1"/>
    <col min="8455" max="8455" width="16.5703125" style="1" customWidth="1"/>
    <col min="8456" max="8456" width="19.42578125" style="1" customWidth="1"/>
    <col min="8457" max="8457" width="18.5703125" style="1" customWidth="1"/>
    <col min="8458" max="8704" width="11.42578125" style="1"/>
    <col min="8705" max="8705" width="3.7109375" style="1" customWidth="1"/>
    <col min="8706" max="8706" width="7.42578125" style="1" customWidth="1"/>
    <col min="8707" max="8707" width="58.140625" style="1" customWidth="1"/>
    <col min="8708" max="8708" width="11.28515625" style="1" customWidth="1"/>
    <col min="8709" max="8709" width="9.42578125" style="1" customWidth="1"/>
    <col min="8710" max="8710" width="16" style="1" customWidth="1"/>
    <col min="8711" max="8711" width="16.5703125" style="1" customWidth="1"/>
    <col min="8712" max="8712" width="19.42578125" style="1" customWidth="1"/>
    <col min="8713" max="8713" width="18.5703125" style="1" customWidth="1"/>
    <col min="8714" max="8960" width="11.42578125" style="1"/>
    <col min="8961" max="8961" width="3.7109375" style="1" customWidth="1"/>
    <col min="8962" max="8962" width="7.42578125" style="1" customWidth="1"/>
    <col min="8963" max="8963" width="58.140625" style="1" customWidth="1"/>
    <col min="8964" max="8964" width="11.28515625" style="1" customWidth="1"/>
    <col min="8965" max="8965" width="9.42578125" style="1" customWidth="1"/>
    <col min="8966" max="8966" width="16" style="1" customWidth="1"/>
    <col min="8967" max="8967" width="16.5703125" style="1" customWidth="1"/>
    <col min="8968" max="8968" width="19.42578125" style="1" customWidth="1"/>
    <col min="8969" max="8969" width="18.5703125" style="1" customWidth="1"/>
    <col min="8970" max="9216" width="11.42578125" style="1"/>
    <col min="9217" max="9217" width="3.7109375" style="1" customWidth="1"/>
    <col min="9218" max="9218" width="7.42578125" style="1" customWidth="1"/>
    <col min="9219" max="9219" width="58.140625" style="1" customWidth="1"/>
    <col min="9220" max="9220" width="11.28515625" style="1" customWidth="1"/>
    <col min="9221" max="9221" width="9.42578125" style="1" customWidth="1"/>
    <col min="9222" max="9222" width="16" style="1" customWidth="1"/>
    <col min="9223" max="9223" width="16.5703125" style="1" customWidth="1"/>
    <col min="9224" max="9224" width="19.42578125" style="1" customWidth="1"/>
    <col min="9225" max="9225" width="18.5703125" style="1" customWidth="1"/>
    <col min="9226" max="9472" width="11.42578125" style="1"/>
    <col min="9473" max="9473" width="3.7109375" style="1" customWidth="1"/>
    <col min="9474" max="9474" width="7.42578125" style="1" customWidth="1"/>
    <col min="9475" max="9475" width="58.140625" style="1" customWidth="1"/>
    <col min="9476" max="9476" width="11.28515625" style="1" customWidth="1"/>
    <col min="9477" max="9477" width="9.42578125" style="1" customWidth="1"/>
    <col min="9478" max="9478" width="16" style="1" customWidth="1"/>
    <col min="9479" max="9479" width="16.5703125" style="1" customWidth="1"/>
    <col min="9480" max="9480" width="19.42578125" style="1" customWidth="1"/>
    <col min="9481" max="9481" width="18.5703125" style="1" customWidth="1"/>
    <col min="9482" max="9728" width="11.42578125" style="1"/>
    <col min="9729" max="9729" width="3.7109375" style="1" customWidth="1"/>
    <col min="9730" max="9730" width="7.42578125" style="1" customWidth="1"/>
    <col min="9731" max="9731" width="58.140625" style="1" customWidth="1"/>
    <col min="9732" max="9732" width="11.28515625" style="1" customWidth="1"/>
    <col min="9733" max="9733" width="9.42578125" style="1" customWidth="1"/>
    <col min="9734" max="9734" width="16" style="1" customWidth="1"/>
    <col min="9735" max="9735" width="16.5703125" style="1" customWidth="1"/>
    <col min="9736" max="9736" width="19.42578125" style="1" customWidth="1"/>
    <col min="9737" max="9737" width="18.5703125" style="1" customWidth="1"/>
    <col min="9738" max="9984" width="11.42578125" style="1"/>
    <col min="9985" max="9985" width="3.7109375" style="1" customWidth="1"/>
    <col min="9986" max="9986" width="7.42578125" style="1" customWidth="1"/>
    <col min="9987" max="9987" width="58.140625" style="1" customWidth="1"/>
    <col min="9988" max="9988" width="11.28515625" style="1" customWidth="1"/>
    <col min="9989" max="9989" width="9.42578125" style="1" customWidth="1"/>
    <col min="9990" max="9990" width="16" style="1" customWidth="1"/>
    <col min="9991" max="9991" width="16.5703125" style="1" customWidth="1"/>
    <col min="9992" max="9992" width="19.42578125" style="1" customWidth="1"/>
    <col min="9993" max="9993" width="18.5703125" style="1" customWidth="1"/>
    <col min="9994" max="10240" width="11.42578125" style="1"/>
    <col min="10241" max="10241" width="3.7109375" style="1" customWidth="1"/>
    <col min="10242" max="10242" width="7.42578125" style="1" customWidth="1"/>
    <col min="10243" max="10243" width="58.140625" style="1" customWidth="1"/>
    <col min="10244" max="10244" width="11.28515625" style="1" customWidth="1"/>
    <col min="10245" max="10245" width="9.42578125" style="1" customWidth="1"/>
    <col min="10246" max="10246" width="16" style="1" customWidth="1"/>
    <col min="10247" max="10247" width="16.5703125" style="1" customWidth="1"/>
    <col min="10248" max="10248" width="19.42578125" style="1" customWidth="1"/>
    <col min="10249" max="10249" width="18.5703125" style="1" customWidth="1"/>
    <col min="10250" max="10496" width="11.42578125" style="1"/>
    <col min="10497" max="10497" width="3.7109375" style="1" customWidth="1"/>
    <col min="10498" max="10498" width="7.42578125" style="1" customWidth="1"/>
    <col min="10499" max="10499" width="58.140625" style="1" customWidth="1"/>
    <col min="10500" max="10500" width="11.28515625" style="1" customWidth="1"/>
    <col min="10501" max="10501" width="9.42578125" style="1" customWidth="1"/>
    <col min="10502" max="10502" width="16" style="1" customWidth="1"/>
    <col min="10503" max="10503" width="16.5703125" style="1" customWidth="1"/>
    <col min="10504" max="10504" width="19.42578125" style="1" customWidth="1"/>
    <col min="10505" max="10505" width="18.5703125" style="1" customWidth="1"/>
    <col min="10506" max="10752" width="11.42578125" style="1"/>
    <col min="10753" max="10753" width="3.7109375" style="1" customWidth="1"/>
    <col min="10754" max="10754" width="7.42578125" style="1" customWidth="1"/>
    <col min="10755" max="10755" width="58.140625" style="1" customWidth="1"/>
    <col min="10756" max="10756" width="11.28515625" style="1" customWidth="1"/>
    <col min="10757" max="10757" width="9.42578125" style="1" customWidth="1"/>
    <col min="10758" max="10758" width="16" style="1" customWidth="1"/>
    <col min="10759" max="10759" width="16.5703125" style="1" customWidth="1"/>
    <col min="10760" max="10760" width="19.42578125" style="1" customWidth="1"/>
    <col min="10761" max="10761" width="18.5703125" style="1" customWidth="1"/>
    <col min="10762" max="11008" width="11.42578125" style="1"/>
    <col min="11009" max="11009" width="3.7109375" style="1" customWidth="1"/>
    <col min="11010" max="11010" width="7.42578125" style="1" customWidth="1"/>
    <col min="11011" max="11011" width="58.140625" style="1" customWidth="1"/>
    <col min="11012" max="11012" width="11.28515625" style="1" customWidth="1"/>
    <col min="11013" max="11013" width="9.42578125" style="1" customWidth="1"/>
    <col min="11014" max="11014" width="16" style="1" customWidth="1"/>
    <col min="11015" max="11015" width="16.5703125" style="1" customWidth="1"/>
    <col min="11016" max="11016" width="19.42578125" style="1" customWidth="1"/>
    <col min="11017" max="11017" width="18.5703125" style="1" customWidth="1"/>
    <col min="11018" max="11264" width="11.42578125" style="1"/>
    <col min="11265" max="11265" width="3.7109375" style="1" customWidth="1"/>
    <col min="11266" max="11266" width="7.42578125" style="1" customWidth="1"/>
    <col min="11267" max="11267" width="58.140625" style="1" customWidth="1"/>
    <col min="11268" max="11268" width="11.28515625" style="1" customWidth="1"/>
    <col min="11269" max="11269" width="9.42578125" style="1" customWidth="1"/>
    <col min="11270" max="11270" width="16" style="1" customWidth="1"/>
    <col min="11271" max="11271" width="16.5703125" style="1" customWidth="1"/>
    <col min="11272" max="11272" width="19.42578125" style="1" customWidth="1"/>
    <col min="11273" max="11273" width="18.5703125" style="1" customWidth="1"/>
    <col min="11274" max="11520" width="11.42578125" style="1"/>
    <col min="11521" max="11521" width="3.7109375" style="1" customWidth="1"/>
    <col min="11522" max="11522" width="7.42578125" style="1" customWidth="1"/>
    <col min="11523" max="11523" width="58.140625" style="1" customWidth="1"/>
    <col min="11524" max="11524" width="11.28515625" style="1" customWidth="1"/>
    <col min="11525" max="11525" width="9.42578125" style="1" customWidth="1"/>
    <col min="11526" max="11526" width="16" style="1" customWidth="1"/>
    <col min="11527" max="11527" width="16.5703125" style="1" customWidth="1"/>
    <col min="11528" max="11528" width="19.42578125" style="1" customWidth="1"/>
    <col min="11529" max="11529" width="18.5703125" style="1" customWidth="1"/>
    <col min="11530" max="11776" width="11.42578125" style="1"/>
    <col min="11777" max="11777" width="3.7109375" style="1" customWidth="1"/>
    <col min="11778" max="11778" width="7.42578125" style="1" customWidth="1"/>
    <col min="11779" max="11779" width="58.140625" style="1" customWidth="1"/>
    <col min="11780" max="11780" width="11.28515625" style="1" customWidth="1"/>
    <col min="11781" max="11781" width="9.42578125" style="1" customWidth="1"/>
    <col min="11782" max="11782" width="16" style="1" customWidth="1"/>
    <col min="11783" max="11783" width="16.5703125" style="1" customWidth="1"/>
    <col min="11784" max="11784" width="19.42578125" style="1" customWidth="1"/>
    <col min="11785" max="11785" width="18.5703125" style="1" customWidth="1"/>
    <col min="11786" max="12032" width="11.42578125" style="1"/>
    <col min="12033" max="12033" width="3.7109375" style="1" customWidth="1"/>
    <col min="12034" max="12034" width="7.42578125" style="1" customWidth="1"/>
    <col min="12035" max="12035" width="58.140625" style="1" customWidth="1"/>
    <col min="12036" max="12036" width="11.28515625" style="1" customWidth="1"/>
    <col min="12037" max="12037" width="9.42578125" style="1" customWidth="1"/>
    <col min="12038" max="12038" width="16" style="1" customWidth="1"/>
    <col min="12039" max="12039" width="16.5703125" style="1" customWidth="1"/>
    <col min="12040" max="12040" width="19.42578125" style="1" customWidth="1"/>
    <col min="12041" max="12041" width="18.5703125" style="1" customWidth="1"/>
    <col min="12042" max="12288" width="11.42578125" style="1"/>
    <col min="12289" max="12289" width="3.7109375" style="1" customWidth="1"/>
    <col min="12290" max="12290" width="7.42578125" style="1" customWidth="1"/>
    <col min="12291" max="12291" width="58.140625" style="1" customWidth="1"/>
    <col min="12292" max="12292" width="11.28515625" style="1" customWidth="1"/>
    <col min="12293" max="12293" width="9.42578125" style="1" customWidth="1"/>
    <col min="12294" max="12294" width="16" style="1" customWidth="1"/>
    <col min="12295" max="12295" width="16.5703125" style="1" customWidth="1"/>
    <col min="12296" max="12296" width="19.42578125" style="1" customWidth="1"/>
    <col min="12297" max="12297" width="18.5703125" style="1" customWidth="1"/>
    <col min="12298" max="12544" width="11.42578125" style="1"/>
    <col min="12545" max="12545" width="3.7109375" style="1" customWidth="1"/>
    <col min="12546" max="12546" width="7.42578125" style="1" customWidth="1"/>
    <col min="12547" max="12547" width="58.140625" style="1" customWidth="1"/>
    <col min="12548" max="12548" width="11.28515625" style="1" customWidth="1"/>
    <col min="12549" max="12549" width="9.42578125" style="1" customWidth="1"/>
    <col min="12550" max="12550" width="16" style="1" customWidth="1"/>
    <col min="12551" max="12551" width="16.5703125" style="1" customWidth="1"/>
    <col min="12552" max="12552" width="19.42578125" style="1" customWidth="1"/>
    <col min="12553" max="12553" width="18.5703125" style="1" customWidth="1"/>
    <col min="12554" max="12800" width="11.42578125" style="1"/>
    <col min="12801" max="12801" width="3.7109375" style="1" customWidth="1"/>
    <col min="12802" max="12802" width="7.42578125" style="1" customWidth="1"/>
    <col min="12803" max="12803" width="58.140625" style="1" customWidth="1"/>
    <col min="12804" max="12804" width="11.28515625" style="1" customWidth="1"/>
    <col min="12805" max="12805" width="9.42578125" style="1" customWidth="1"/>
    <col min="12806" max="12806" width="16" style="1" customWidth="1"/>
    <col min="12807" max="12807" width="16.5703125" style="1" customWidth="1"/>
    <col min="12808" max="12808" width="19.42578125" style="1" customWidth="1"/>
    <col min="12809" max="12809" width="18.5703125" style="1" customWidth="1"/>
    <col min="12810" max="13056" width="11.42578125" style="1"/>
    <col min="13057" max="13057" width="3.7109375" style="1" customWidth="1"/>
    <col min="13058" max="13058" width="7.42578125" style="1" customWidth="1"/>
    <col min="13059" max="13059" width="58.140625" style="1" customWidth="1"/>
    <col min="13060" max="13060" width="11.28515625" style="1" customWidth="1"/>
    <col min="13061" max="13061" width="9.42578125" style="1" customWidth="1"/>
    <col min="13062" max="13062" width="16" style="1" customWidth="1"/>
    <col min="13063" max="13063" width="16.5703125" style="1" customWidth="1"/>
    <col min="13064" max="13064" width="19.42578125" style="1" customWidth="1"/>
    <col min="13065" max="13065" width="18.5703125" style="1" customWidth="1"/>
    <col min="13066" max="13312" width="11.42578125" style="1"/>
    <col min="13313" max="13313" width="3.7109375" style="1" customWidth="1"/>
    <col min="13314" max="13314" width="7.42578125" style="1" customWidth="1"/>
    <col min="13315" max="13315" width="58.140625" style="1" customWidth="1"/>
    <col min="13316" max="13316" width="11.28515625" style="1" customWidth="1"/>
    <col min="13317" max="13317" width="9.42578125" style="1" customWidth="1"/>
    <col min="13318" max="13318" width="16" style="1" customWidth="1"/>
    <col min="13319" max="13319" width="16.5703125" style="1" customWidth="1"/>
    <col min="13320" max="13320" width="19.42578125" style="1" customWidth="1"/>
    <col min="13321" max="13321" width="18.5703125" style="1" customWidth="1"/>
    <col min="13322" max="13568" width="11.42578125" style="1"/>
    <col min="13569" max="13569" width="3.7109375" style="1" customWidth="1"/>
    <col min="13570" max="13570" width="7.42578125" style="1" customWidth="1"/>
    <col min="13571" max="13571" width="58.140625" style="1" customWidth="1"/>
    <col min="13572" max="13572" width="11.28515625" style="1" customWidth="1"/>
    <col min="13573" max="13573" width="9.42578125" style="1" customWidth="1"/>
    <col min="13574" max="13574" width="16" style="1" customWidth="1"/>
    <col min="13575" max="13575" width="16.5703125" style="1" customWidth="1"/>
    <col min="13576" max="13576" width="19.42578125" style="1" customWidth="1"/>
    <col min="13577" max="13577" width="18.5703125" style="1" customWidth="1"/>
    <col min="13578" max="13824" width="11.42578125" style="1"/>
    <col min="13825" max="13825" width="3.7109375" style="1" customWidth="1"/>
    <col min="13826" max="13826" width="7.42578125" style="1" customWidth="1"/>
    <col min="13827" max="13827" width="58.140625" style="1" customWidth="1"/>
    <col min="13828" max="13828" width="11.28515625" style="1" customWidth="1"/>
    <col min="13829" max="13829" width="9.42578125" style="1" customWidth="1"/>
    <col min="13830" max="13830" width="16" style="1" customWidth="1"/>
    <col min="13831" max="13831" width="16.5703125" style="1" customWidth="1"/>
    <col min="13832" max="13832" width="19.42578125" style="1" customWidth="1"/>
    <col min="13833" max="13833" width="18.5703125" style="1" customWidth="1"/>
    <col min="13834" max="14080" width="11.42578125" style="1"/>
    <col min="14081" max="14081" width="3.7109375" style="1" customWidth="1"/>
    <col min="14082" max="14082" width="7.42578125" style="1" customWidth="1"/>
    <col min="14083" max="14083" width="58.140625" style="1" customWidth="1"/>
    <col min="14084" max="14084" width="11.28515625" style="1" customWidth="1"/>
    <col min="14085" max="14085" width="9.42578125" style="1" customWidth="1"/>
    <col min="14086" max="14086" width="16" style="1" customWidth="1"/>
    <col min="14087" max="14087" width="16.5703125" style="1" customWidth="1"/>
    <col min="14088" max="14088" width="19.42578125" style="1" customWidth="1"/>
    <col min="14089" max="14089" width="18.5703125" style="1" customWidth="1"/>
    <col min="14090" max="14336" width="11.42578125" style="1"/>
    <col min="14337" max="14337" width="3.7109375" style="1" customWidth="1"/>
    <col min="14338" max="14338" width="7.42578125" style="1" customWidth="1"/>
    <col min="14339" max="14339" width="58.140625" style="1" customWidth="1"/>
    <col min="14340" max="14340" width="11.28515625" style="1" customWidth="1"/>
    <col min="14341" max="14341" width="9.42578125" style="1" customWidth="1"/>
    <col min="14342" max="14342" width="16" style="1" customWidth="1"/>
    <col min="14343" max="14343" width="16.5703125" style="1" customWidth="1"/>
    <col min="14344" max="14344" width="19.42578125" style="1" customWidth="1"/>
    <col min="14345" max="14345" width="18.5703125" style="1" customWidth="1"/>
    <col min="14346" max="14592" width="11.42578125" style="1"/>
    <col min="14593" max="14593" width="3.7109375" style="1" customWidth="1"/>
    <col min="14594" max="14594" width="7.42578125" style="1" customWidth="1"/>
    <col min="14595" max="14595" width="58.140625" style="1" customWidth="1"/>
    <col min="14596" max="14596" width="11.28515625" style="1" customWidth="1"/>
    <col min="14597" max="14597" width="9.42578125" style="1" customWidth="1"/>
    <col min="14598" max="14598" width="16" style="1" customWidth="1"/>
    <col min="14599" max="14599" width="16.5703125" style="1" customWidth="1"/>
    <col min="14600" max="14600" width="19.42578125" style="1" customWidth="1"/>
    <col min="14601" max="14601" width="18.5703125" style="1" customWidth="1"/>
    <col min="14602" max="14848" width="11.42578125" style="1"/>
    <col min="14849" max="14849" width="3.7109375" style="1" customWidth="1"/>
    <col min="14850" max="14850" width="7.42578125" style="1" customWidth="1"/>
    <col min="14851" max="14851" width="58.140625" style="1" customWidth="1"/>
    <col min="14852" max="14852" width="11.28515625" style="1" customWidth="1"/>
    <col min="14853" max="14853" width="9.42578125" style="1" customWidth="1"/>
    <col min="14854" max="14854" width="16" style="1" customWidth="1"/>
    <col min="14855" max="14855" width="16.5703125" style="1" customWidth="1"/>
    <col min="14856" max="14856" width="19.42578125" style="1" customWidth="1"/>
    <col min="14857" max="14857" width="18.5703125" style="1" customWidth="1"/>
    <col min="14858" max="15104" width="11.42578125" style="1"/>
    <col min="15105" max="15105" width="3.7109375" style="1" customWidth="1"/>
    <col min="15106" max="15106" width="7.42578125" style="1" customWidth="1"/>
    <col min="15107" max="15107" width="58.140625" style="1" customWidth="1"/>
    <col min="15108" max="15108" width="11.28515625" style="1" customWidth="1"/>
    <col min="15109" max="15109" width="9.42578125" style="1" customWidth="1"/>
    <col min="15110" max="15110" width="16" style="1" customWidth="1"/>
    <col min="15111" max="15111" width="16.5703125" style="1" customWidth="1"/>
    <col min="15112" max="15112" width="19.42578125" style="1" customWidth="1"/>
    <col min="15113" max="15113" width="18.5703125" style="1" customWidth="1"/>
    <col min="15114" max="15360" width="11.42578125" style="1"/>
    <col min="15361" max="15361" width="3.7109375" style="1" customWidth="1"/>
    <col min="15362" max="15362" width="7.42578125" style="1" customWidth="1"/>
    <col min="15363" max="15363" width="58.140625" style="1" customWidth="1"/>
    <col min="15364" max="15364" width="11.28515625" style="1" customWidth="1"/>
    <col min="15365" max="15365" width="9.42578125" style="1" customWidth="1"/>
    <col min="15366" max="15366" width="16" style="1" customWidth="1"/>
    <col min="15367" max="15367" width="16.5703125" style="1" customWidth="1"/>
    <col min="15368" max="15368" width="19.42578125" style="1" customWidth="1"/>
    <col min="15369" max="15369" width="18.5703125" style="1" customWidth="1"/>
    <col min="15370" max="15616" width="11.42578125" style="1"/>
    <col min="15617" max="15617" width="3.7109375" style="1" customWidth="1"/>
    <col min="15618" max="15618" width="7.42578125" style="1" customWidth="1"/>
    <col min="15619" max="15619" width="58.140625" style="1" customWidth="1"/>
    <col min="15620" max="15620" width="11.28515625" style="1" customWidth="1"/>
    <col min="15621" max="15621" width="9.42578125" style="1" customWidth="1"/>
    <col min="15622" max="15622" width="16" style="1" customWidth="1"/>
    <col min="15623" max="15623" width="16.5703125" style="1" customWidth="1"/>
    <col min="15624" max="15624" width="19.42578125" style="1" customWidth="1"/>
    <col min="15625" max="15625" width="18.5703125" style="1" customWidth="1"/>
    <col min="15626" max="15872" width="11.42578125" style="1"/>
    <col min="15873" max="15873" width="3.7109375" style="1" customWidth="1"/>
    <col min="15874" max="15874" width="7.42578125" style="1" customWidth="1"/>
    <col min="15875" max="15875" width="58.140625" style="1" customWidth="1"/>
    <col min="15876" max="15876" width="11.28515625" style="1" customWidth="1"/>
    <col min="15877" max="15877" width="9.42578125" style="1" customWidth="1"/>
    <col min="15878" max="15878" width="16" style="1" customWidth="1"/>
    <col min="15879" max="15879" width="16.5703125" style="1" customWidth="1"/>
    <col min="15880" max="15880" width="19.42578125" style="1" customWidth="1"/>
    <col min="15881" max="15881" width="18.5703125" style="1" customWidth="1"/>
    <col min="15882" max="16128" width="11.42578125" style="1"/>
    <col min="16129" max="16129" width="3.7109375" style="1" customWidth="1"/>
    <col min="16130" max="16130" width="7.42578125" style="1" customWidth="1"/>
    <col min="16131" max="16131" width="58.140625" style="1" customWidth="1"/>
    <col min="16132" max="16132" width="11.28515625" style="1" customWidth="1"/>
    <col min="16133" max="16133" width="9.42578125" style="1" customWidth="1"/>
    <col min="16134" max="16134" width="16" style="1" customWidth="1"/>
    <col min="16135" max="16135" width="16.5703125" style="1" customWidth="1"/>
    <col min="16136" max="16136" width="19.42578125" style="1" customWidth="1"/>
    <col min="16137" max="16137" width="18.5703125" style="1" customWidth="1"/>
    <col min="16138" max="16384" width="11.42578125" style="1"/>
  </cols>
  <sheetData>
    <row r="1" spans="1:9" ht="20.25" customHeight="1">
      <c r="B1" s="162"/>
      <c r="C1" s="162"/>
      <c r="D1" s="162"/>
      <c r="E1" s="162"/>
      <c r="F1" s="162"/>
      <c r="G1" s="162"/>
      <c r="H1" s="162"/>
    </row>
    <row r="2" spans="1:9" ht="19.5" thickBot="1">
      <c r="B2" s="161"/>
      <c r="C2" s="161"/>
      <c r="D2" s="161"/>
      <c r="E2" s="161"/>
      <c r="F2" s="161"/>
      <c r="G2" s="161"/>
      <c r="H2" s="161"/>
    </row>
    <row r="3" spans="1:9" ht="17.25">
      <c r="B3" s="2"/>
      <c r="C3" s="3"/>
      <c r="D3" s="4"/>
      <c r="E3" s="5"/>
      <c r="F3" s="6"/>
      <c r="G3" s="7"/>
      <c r="H3" s="8" t="s">
        <v>0</v>
      </c>
    </row>
    <row r="4" spans="1:9" ht="19.5" thickBot="1">
      <c r="B4" s="9"/>
      <c r="C4" s="10"/>
      <c r="D4" s="11"/>
      <c r="E4" s="12"/>
      <c r="F4" s="13"/>
      <c r="G4" s="14"/>
      <c r="H4" s="15" t="s">
        <v>1</v>
      </c>
    </row>
    <row r="5" spans="1:9" ht="28.5" customHeight="1">
      <c r="B5" s="16"/>
      <c r="C5" s="17" t="s">
        <v>2</v>
      </c>
      <c r="D5" s="18"/>
      <c r="E5" s="18"/>
      <c r="F5" s="19"/>
      <c r="G5" s="18"/>
      <c r="H5" s="20"/>
    </row>
    <row r="6" spans="1:9" ht="22.5" customHeight="1">
      <c r="B6" s="16"/>
      <c r="C6" s="21" t="s">
        <v>45</v>
      </c>
      <c r="D6" s="21"/>
      <c r="E6" s="21"/>
      <c r="F6" s="22"/>
      <c r="G6" s="21"/>
      <c r="H6" s="23"/>
    </row>
    <row r="7" spans="1:9" ht="16.5" thickBot="1">
      <c r="B7" s="24"/>
      <c r="C7" s="25"/>
      <c r="D7" s="26"/>
      <c r="E7" s="26"/>
      <c r="F7" s="27"/>
      <c r="G7" s="28"/>
      <c r="H7" s="29" t="s">
        <v>44</v>
      </c>
    </row>
    <row r="8" spans="1:9" s="36" customFormat="1" ht="16.5" thickBot="1">
      <c r="A8" s="30"/>
      <c r="B8" s="31" t="s">
        <v>3</v>
      </c>
      <c r="C8" s="32" t="s">
        <v>4</v>
      </c>
      <c r="D8" s="32" t="s">
        <v>5</v>
      </c>
      <c r="E8" s="32" t="s">
        <v>6</v>
      </c>
      <c r="F8" s="33" t="s">
        <v>7</v>
      </c>
      <c r="G8" s="34" t="s">
        <v>8</v>
      </c>
      <c r="H8" s="35" t="s">
        <v>9</v>
      </c>
    </row>
    <row r="9" spans="1:9" s="36" customFormat="1" ht="22.5" customHeight="1">
      <c r="A9" s="30"/>
      <c r="B9" s="37"/>
      <c r="C9" s="38"/>
      <c r="D9" s="39"/>
      <c r="E9" s="39"/>
      <c r="F9" s="40"/>
      <c r="G9" s="39"/>
      <c r="H9" s="41"/>
    </row>
    <row r="10" spans="1:9" ht="15.75">
      <c r="A10" s="42"/>
      <c r="B10" s="43"/>
      <c r="C10" s="44"/>
      <c r="D10" s="40"/>
      <c r="E10" s="40"/>
      <c r="F10" s="45"/>
      <c r="G10" s="45"/>
      <c r="H10" s="46"/>
    </row>
    <row r="11" spans="1:9" ht="21.75" customHeight="1">
      <c r="A11" s="42"/>
      <c r="B11" s="119">
        <v>1</v>
      </c>
      <c r="C11" s="120" t="s">
        <v>10</v>
      </c>
      <c r="D11" s="121"/>
      <c r="E11" s="121"/>
      <c r="F11" s="45"/>
      <c r="G11" s="45"/>
      <c r="H11" s="47"/>
    </row>
    <row r="12" spans="1:9" ht="18" customHeight="1">
      <c r="A12" s="42"/>
      <c r="B12" s="122">
        <f>B11+0.01</f>
        <v>1.01</v>
      </c>
      <c r="C12" s="123" t="s">
        <v>11</v>
      </c>
      <c r="D12" s="124">
        <f>9.5*145</f>
        <v>1377.5</v>
      </c>
      <c r="E12" s="125" t="s">
        <v>12</v>
      </c>
      <c r="F12" s="95"/>
      <c r="G12" s="96"/>
      <c r="H12" s="97"/>
      <c r="I12" s="98"/>
    </row>
    <row r="13" spans="1:9" ht="15.75">
      <c r="A13" s="42"/>
      <c r="B13" s="126">
        <f t="shared" ref="B13:B16" si="0">B12+0.01</f>
        <v>1.02</v>
      </c>
      <c r="C13" s="127" t="s">
        <v>13</v>
      </c>
      <c r="D13" s="124">
        <f>D12*0.05*1.4</f>
        <v>96.43</v>
      </c>
      <c r="E13" s="128" t="s">
        <v>14</v>
      </c>
      <c r="F13" s="95"/>
      <c r="G13" s="96"/>
      <c r="H13" s="97"/>
      <c r="I13" s="98"/>
    </row>
    <row r="14" spans="1:9" ht="15.75">
      <c r="A14" s="42"/>
      <c r="B14" s="126">
        <f t="shared" si="0"/>
        <v>1.03</v>
      </c>
      <c r="C14" s="127" t="s">
        <v>15</v>
      </c>
      <c r="D14" s="124">
        <f>9.5*145</f>
        <v>1377.5</v>
      </c>
      <c r="E14" s="128" t="s">
        <v>12</v>
      </c>
      <c r="F14" s="95"/>
      <c r="G14" s="96"/>
      <c r="H14" s="97"/>
      <c r="I14" s="98"/>
    </row>
    <row r="15" spans="1:9" ht="15.75">
      <c r="A15" s="42"/>
      <c r="B15" s="122">
        <f t="shared" si="0"/>
        <v>1.04</v>
      </c>
      <c r="C15" s="127" t="s">
        <v>16</v>
      </c>
      <c r="D15" s="124">
        <f>9.5*145</f>
        <v>1377.5</v>
      </c>
      <c r="E15" s="128" t="s">
        <v>12</v>
      </c>
      <c r="F15" s="95"/>
      <c r="G15" s="96"/>
      <c r="H15" s="97"/>
      <c r="I15" s="98"/>
    </row>
    <row r="16" spans="1:9" ht="15.75">
      <c r="A16" s="42"/>
      <c r="B16" s="126">
        <f t="shared" si="0"/>
        <v>1.05</v>
      </c>
      <c r="C16" s="127" t="s">
        <v>17</v>
      </c>
      <c r="D16" s="124">
        <f>D15</f>
        <v>1377.5</v>
      </c>
      <c r="E16" s="128" t="s">
        <v>12</v>
      </c>
      <c r="F16" s="95"/>
      <c r="G16" s="96"/>
      <c r="H16" s="97"/>
      <c r="I16" s="98"/>
    </row>
    <row r="17" spans="1:9" ht="15.75">
      <c r="A17" s="42"/>
      <c r="B17" s="129"/>
      <c r="C17" s="127"/>
      <c r="D17" s="121"/>
      <c r="E17" s="121"/>
      <c r="F17" s="99"/>
      <c r="G17" s="100" t="s">
        <v>18</v>
      </c>
      <c r="H17" s="101"/>
      <c r="I17" s="98"/>
    </row>
    <row r="18" spans="1:9" ht="31.5" customHeight="1">
      <c r="A18" s="42"/>
      <c r="B18" s="130">
        <v>2</v>
      </c>
      <c r="C18" s="131" t="s">
        <v>19</v>
      </c>
      <c r="D18" s="132"/>
      <c r="E18" s="133"/>
      <c r="F18" s="95"/>
      <c r="G18" s="95"/>
      <c r="H18" s="102"/>
      <c r="I18" s="98"/>
    </row>
    <row r="19" spans="1:9" ht="15.75">
      <c r="A19" s="42"/>
      <c r="B19" s="122">
        <f>B18+0.01</f>
        <v>2.0099999999999998</v>
      </c>
      <c r="C19" s="134" t="s">
        <v>20</v>
      </c>
      <c r="D19" s="132">
        <v>1</v>
      </c>
      <c r="E19" s="133" t="s">
        <v>21</v>
      </c>
      <c r="F19" s="95"/>
      <c r="G19" s="96"/>
      <c r="H19" s="103"/>
      <c r="I19" s="98"/>
    </row>
    <row r="20" spans="1:9" ht="15.75">
      <c r="A20" s="42"/>
      <c r="B20" s="122">
        <f t="shared" ref="B20:B21" si="1">B19+0.01</f>
        <v>2.02</v>
      </c>
      <c r="C20" s="135" t="s">
        <v>22</v>
      </c>
      <c r="D20" s="132">
        <f>5.5*14*0.4*1.3</f>
        <v>40.04</v>
      </c>
      <c r="E20" s="133" t="s">
        <v>14</v>
      </c>
      <c r="F20" s="95"/>
      <c r="G20" s="96"/>
      <c r="H20" s="104"/>
      <c r="I20" s="98"/>
    </row>
    <row r="21" spans="1:9" ht="15.75">
      <c r="A21" s="42"/>
      <c r="B21" s="122">
        <f t="shared" si="1"/>
        <v>2.0299999999999998</v>
      </c>
      <c r="C21" s="136" t="s">
        <v>23</v>
      </c>
      <c r="D21" s="132">
        <f>5.5*14*0.4</f>
        <v>30.8</v>
      </c>
      <c r="E21" s="133" t="s">
        <v>14</v>
      </c>
      <c r="F21" s="95"/>
      <c r="G21" s="96"/>
      <c r="H21" s="102"/>
      <c r="I21" s="98"/>
    </row>
    <row r="22" spans="1:9" ht="15.75">
      <c r="A22" s="42"/>
      <c r="B22" s="126"/>
      <c r="C22" s="137"/>
      <c r="D22" s="132"/>
      <c r="E22" s="133"/>
      <c r="F22" s="95"/>
      <c r="G22" s="100" t="s">
        <v>18</v>
      </c>
      <c r="H22" s="101"/>
      <c r="I22" s="98"/>
    </row>
    <row r="23" spans="1:9" ht="15.75">
      <c r="A23" s="42"/>
      <c r="B23" s="138">
        <v>3</v>
      </c>
      <c r="C23" s="139" t="s">
        <v>24</v>
      </c>
      <c r="D23" s="132"/>
      <c r="E23" s="133"/>
      <c r="F23" s="95"/>
      <c r="G23" s="96"/>
      <c r="H23" s="103"/>
      <c r="I23" s="98"/>
    </row>
    <row r="24" spans="1:9" ht="15.75">
      <c r="A24" s="42"/>
      <c r="B24" s="122">
        <f>B23+0.01</f>
        <v>3.01</v>
      </c>
      <c r="C24" s="140" t="s">
        <v>25</v>
      </c>
      <c r="D24" s="132">
        <v>1</v>
      </c>
      <c r="E24" s="133" t="s">
        <v>21</v>
      </c>
      <c r="F24" s="95"/>
      <c r="G24" s="96"/>
      <c r="H24" s="98"/>
      <c r="I24" s="98"/>
    </row>
    <row r="25" spans="1:9" ht="15.75">
      <c r="A25" s="42"/>
      <c r="B25" s="122">
        <f>B24+0.01</f>
        <v>3.02</v>
      </c>
      <c r="C25" s="141" t="s">
        <v>26</v>
      </c>
      <c r="D25" s="132">
        <v>2</v>
      </c>
      <c r="E25" s="133" t="s">
        <v>27</v>
      </c>
      <c r="F25" s="95"/>
      <c r="G25" s="96"/>
      <c r="H25" s="103"/>
      <c r="I25" s="98"/>
    </row>
    <row r="26" spans="1:9" ht="15.75">
      <c r="A26" s="42"/>
      <c r="B26" s="122">
        <f>B25+0.01</f>
        <v>3.03</v>
      </c>
      <c r="C26" s="142" t="s">
        <v>28</v>
      </c>
      <c r="D26" s="132">
        <v>1</v>
      </c>
      <c r="E26" s="133" t="s">
        <v>29</v>
      </c>
      <c r="F26" s="95"/>
      <c r="G26" s="100"/>
      <c r="H26" s="104"/>
      <c r="I26" s="98"/>
    </row>
    <row r="27" spans="1:9" ht="16.5" thickBot="1">
      <c r="A27" s="42"/>
      <c r="B27" s="143"/>
      <c r="C27" s="144"/>
      <c r="D27" s="145"/>
      <c r="E27" s="146"/>
      <c r="F27" s="105"/>
      <c r="G27" s="106" t="s">
        <v>18</v>
      </c>
      <c r="H27" s="107"/>
      <c r="I27" s="98"/>
    </row>
    <row r="28" spans="1:9" ht="15.75" hidden="1">
      <c r="A28" s="42"/>
      <c r="B28" s="50" t="e">
        <f>#REF!+0.01</f>
        <v>#REF!</v>
      </c>
      <c r="C28" s="51" t="s">
        <v>30</v>
      </c>
      <c r="D28" s="52"/>
      <c r="E28" s="53" t="s">
        <v>12</v>
      </c>
      <c r="F28" s="54" t="e">
        <f>#REF!</f>
        <v>#REF!</v>
      </c>
      <c r="G28" s="54" t="e">
        <f t="shared" ref="G28:G37" si="2">D28*F28</f>
        <v>#REF!</v>
      </c>
      <c r="H28" s="55"/>
    </row>
    <row r="29" spans="1:9" ht="15.75" hidden="1">
      <c r="A29" s="42"/>
      <c r="B29" s="56" t="e">
        <f>#REF!+0.01</f>
        <v>#REF!</v>
      </c>
      <c r="C29" s="57" t="s">
        <v>30</v>
      </c>
      <c r="D29" s="49"/>
      <c r="E29" s="58" t="s">
        <v>12</v>
      </c>
      <c r="F29" s="48" t="e">
        <f>#REF!</f>
        <v>#REF!</v>
      </c>
      <c r="G29" s="48" t="e">
        <f t="shared" si="2"/>
        <v>#REF!</v>
      </c>
      <c r="H29" s="55"/>
    </row>
    <row r="30" spans="1:9" ht="15.75" hidden="1">
      <c r="A30" s="42"/>
      <c r="B30" s="56" t="e">
        <f>#REF!+0.01</f>
        <v>#REF!</v>
      </c>
      <c r="C30" s="57" t="s">
        <v>30</v>
      </c>
      <c r="D30" s="49"/>
      <c r="E30" s="58" t="s">
        <v>12</v>
      </c>
      <c r="F30" s="48" t="e">
        <f>#REF!</f>
        <v>#REF!</v>
      </c>
      <c r="G30" s="48" t="e">
        <f t="shared" si="2"/>
        <v>#REF!</v>
      </c>
      <c r="H30" s="55"/>
    </row>
    <row r="31" spans="1:9" ht="15.75" hidden="1">
      <c r="A31" s="42"/>
      <c r="B31" s="56" t="e">
        <f>#REF!+0.01</f>
        <v>#REF!</v>
      </c>
      <c r="C31" s="57" t="s">
        <v>30</v>
      </c>
      <c r="D31" s="49"/>
      <c r="E31" s="58" t="s">
        <v>12</v>
      </c>
      <c r="F31" s="48" t="e">
        <f>#REF!</f>
        <v>#REF!</v>
      </c>
      <c r="G31" s="48" t="e">
        <f t="shared" si="2"/>
        <v>#REF!</v>
      </c>
      <c r="H31" s="55"/>
    </row>
    <row r="32" spans="1:9" ht="15.75" hidden="1">
      <c r="A32" s="42"/>
      <c r="B32" s="56" t="e">
        <f>#REF!+0.01</f>
        <v>#REF!</v>
      </c>
      <c r="C32" s="57" t="s">
        <v>30</v>
      </c>
      <c r="D32" s="49"/>
      <c r="E32" s="58" t="s">
        <v>12</v>
      </c>
      <c r="F32" s="48" t="e">
        <f>#REF!</f>
        <v>#REF!</v>
      </c>
      <c r="G32" s="48" t="e">
        <f t="shared" si="2"/>
        <v>#REF!</v>
      </c>
      <c r="H32" s="55"/>
    </row>
    <row r="33" spans="1:9" ht="15.75" hidden="1">
      <c r="A33" s="42"/>
      <c r="B33" s="56" t="e">
        <f>#REF!+0.01</f>
        <v>#REF!</v>
      </c>
      <c r="C33" s="57" t="s">
        <v>30</v>
      </c>
      <c r="D33" s="49"/>
      <c r="E33" s="58" t="s">
        <v>12</v>
      </c>
      <c r="F33" s="48" t="e">
        <f>#REF!</f>
        <v>#REF!</v>
      </c>
      <c r="G33" s="48" t="e">
        <f t="shared" si="2"/>
        <v>#REF!</v>
      </c>
      <c r="H33" s="55"/>
    </row>
    <row r="34" spans="1:9" ht="15.75" hidden="1">
      <c r="A34" s="42"/>
      <c r="B34" s="56" t="e">
        <f>#REF!+0.01</f>
        <v>#REF!</v>
      </c>
      <c r="C34" s="57" t="s">
        <v>30</v>
      </c>
      <c r="D34" s="49"/>
      <c r="E34" s="58" t="s">
        <v>12</v>
      </c>
      <c r="F34" s="48" t="e">
        <f>#REF!</f>
        <v>#REF!</v>
      </c>
      <c r="G34" s="48" t="e">
        <f t="shared" si="2"/>
        <v>#REF!</v>
      </c>
      <c r="H34" s="55"/>
    </row>
    <row r="35" spans="1:9" ht="15.75" hidden="1">
      <c r="A35" s="42"/>
      <c r="B35" s="56" t="e">
        <f>#REF!+0.01</f>
        <v>#REF!</v>
      </c>
      <c r="C35" s="57" t="s">
        <v>30</v>
      </c>
      <c r="D35" s="49"/>
      <c r="E35" s="58" t="s">
        <v>12</v>
      </c>
      <c r="F35" s="48" t="e">
        <f>#REF!</f>
        <v>#REF!</v>
      </c>
      <c r="G35" s="48" t="e">
        <f t="shared" si="2"/>
        <v>#REF!</v>
      </c>
      <c r="H35" s="55"/>
    </row>
    <row r="36" spans="1:9" ht="15.75" hidden="1">
      <c r="A36" s="42"/>
      <c r="B36" s="56" t="e">
        <f>#REF!+0.01</f>
        <v>#REF!</v>
      </c>
      <c r="C36" s="57" t="s">
        <v>30</v>
      </c>
      <c r="D36" s="49"/>
      <c r="E36" s="58" t="s">
        <v>12</v>
      </c>
      <c r="F36" s="48" t="e">
        <f>#REF!</f>
        <v>#REF!</v>
      </c>
      <c r="G36" s="48" t="e">
        <f t="shared" si="2"/>
        <v>#REF!</v>
      </c>
      <c r="H36" s="55"/>
    </row>
    <row r="37" spans="1:9" ht="16.5" hidden="1" thickBot="1">
      <c r="A37" s="42"/>
      <c r="B37" s="59" t="e">
        <f>#REF!+0.01</f>
        <v>#REF!</v>
      </c>
      <c r="C37" s="60" t="s">
        <v>30</v>
      </c>
      <c r="D37" s="61"/>
      <c r="E37" s="62" t="s">
        <v>12</v>
      </c>
      <c r="F37" s="63" t="e">
        <f>#REF!</f>
        <v>#REF!</v>
      </c>
      <c r="G37" s="63" t="e">
        <f t="shared" si="2"/>
        <v>#REF!</v>
      </c>
      <c r="H37" s="55"/>
    </row>
    <row r="38" spans="1:9" ht="16.5" thickBot="1">
      <c r="A38" s="42"/>
      <c r="B38" s="64"/>
      <c r="C38" s="65"/>
      <c r="D38" s="66"/>
      <c r="E38" s="67"/>
      <c r="F38" s="108"/>
      <c r="G38" s="109"/>
      <c r="H38" s="110"/>
      <c r="I38" s="98"/>
    </row>
    <row r="39" spans="1:9" ht="16.5" thickBot="1">
      <c r="A39" s="1"/>
      <c r="B39" s="68"/>
      <c r="C39" s="69"/>
      <c r="D39" s="159"/>
      <c r="E39" s="163" t="s">
        <v>31</v>
      </c>
      <c r="F39" s="163"/>
      <c r="G39" s="164"/>
      <c r="H39" s="111"/>
      <c r="I39" s="112"/>
    </row>
    <row r="40" spans="1:9" ht="15.75" customHeight="1">
      <c r="A40" s="1"/>
      <c r="B40" s="70"/>
      <c r="C40" s="71"/>
      <c r="D40" s="156"/>
      <c r="E40" s="157" t="s">
        <v>32</v>
      </c>
      <c r="F40" s="158"/>
      <c r="G40" s="72"/>
      <c r="H40" s="113"/>
      <c r="I40" s="98"/>
    </row>
    <row r="41" spans="1:9" ht="15.75" customHeight="1">
      <c r="A41" s="1"/>
      <c r="B41" s="70"/>
      <c r="C41" s="71"/>
      <c r="D41" s="156"/>
      <c r="E41" s="157" t="s">
        <v>33</v>
      </c>
      <c r="F41" s="152"/>
      <c r="G41" s="73"/>
      <c r="H41" s="114"/>
      <c r="I41" s="98"/>
    </row>
    <row r="42" spans="1:9" ht="15.75">
      <c r="A42" s="1"/>
      <c r="B42" s="70"/>
      <c r="C42" s="71"/>
      <c r="D42" s="147">
        <v>4.4999999999999998E-2</v>
      </c>
      <c r="E42" s="160" t="s">
        <v>34</v>
      </c>
      <c r="F42" s="160"/>
      <c r="G42" s="74"/>
      <c r="H42" s="115"/>
      <c r="I42" s="98"/>
    </row>
    <row r="43" spans="1:9" ht="15.75">
      <c r="A43" s="1"/>
      <c r="B43" s="70"/>
      <c r="C43" s="71"/>
      <c r="D43" s="147">
        <v>0.03</v>
      </c>
      <c r="E43" s="148" t="s">
        <v>35</v>
      </c>
      <c r="F43" s="149"/>
      <c r="G43" s="75"/>
      <c r="H43" s="115"/>
      <c r="I43" s="98"/>
    </row>
    <row r="44" spans="1:9" ht="15.75">
      <c r="A44" s="1"/>
      <c r="B44" s="70"/>
      <c r="C44" s="71"/>
      <c r="D44" s="147">
        <v>2.5000000000000001E-2</v>
      </c>
      <c r="E44" s="160" t="s">
        <v>36</v>
      </c>
      <c r="F44" s="160"/>
      <c r="G44" s="75"/>
      <c r="H44" s="115"/>
      <c r="I44" s="98"/>
    </row>
    <row r="45" spans="1:9" ht="15.75">
      <c r="A45" s="1"/>
      <c r="B45" s="70"/>
      <c r="C45" s="71"/>
      <c r="D45" s="147">
        <v>0.1</v>
      </c>
      <c r="E45" s="160" t="s">
        <v>37</v>
      </c>
      <c r="F45" s="160"/>
      <c r="G45" s="75"/>
      <c r="H45" s="115"/>
      <c r="I45" s="98"/>
    </row>
    <row r="46" spans="1:9" ht="15.75">
      <c r="A46" s="1"/>
      <c r="B46" s="70"/>
      <c r="C46" s="71"/>
      <c r="D46" s="147">
        <v>0.01</v>
      </c>
      <c r="E46" s="148" t="s">
        <v>38</v>
      </c>
      <c r="F46" s="149"/>
      <c r="G46" s="75"/>
      <c r="H46" s="115"/>
      <c r="I46" s="98"/>
    </row>
    <row r="47" spans="1:9" ht="15.75">
      <c r="A47" s="1"/>
      <c r="B47" s="70"/>
      <c r="C47" s="71"/>
      <c r="D47" s="147">
        <v>0.18</v>
      </c>
      <c r="E47" s="160" t="s">
        <v>39</v>
      </c>
      <c r="F47" s="160"/>
      <c r="G47" s="75"/>
      <c r="H47" s="116"/>
      <c r="I47" s="98"/>
    </row>
    <row r="48" spans="1:9" ht="15.75">
      <c r="A48" s="1"/>
      <c r="B48" s="70"/>
      <c r="C48" s="71"/>
      <c r="D48" s="147">
        <v>0.05</v>
      </c>
      <c r="E48" s="160" t="s">
        <v>40</v>
      </c>
      <c r="F48" s="160"/>
      <c r="G48" s="75"/>
      <c r="H48" s="115"/>
      <c r="I48" s="98"/>
    </row>
    <row r="49" spans="1:9" ht="15.75">
      <c r="A49" s="1"/>
      <c r="B49" s="70"/>
      <c r="C49" s="71"/>
      <c r="D49" s="147">
        <v>1E-3</v>
      </c>
      <c r="E49" s="148" t="s">
        <v>41</v>
      </c>
      <c r="F49" s="149"/>
      <c r="G49" s="76"/>
      <c r="H49" s="115"/>
      <c r="I49" s="98"/>
    </row>
    <row r="50" spans="1:9" ht="15.75">
      <c r="A50" s="1"/>
      <c r="B50" s="70"/>
      <c r="C50" s="71"/>
      <c r="D50" s="147"/>
      <c r="E50" s="148"/>
      <c r="F50" s="149"/>
      <c r="G50" s="76"/>
      <c r="H50" s="115"/>
      <c r="I50" s="98"/>
    </row>
    <row r="51" spans="1:9" ht="16.5" thickBot="1">
      <c r="A51" s="1"/>
      <c r="B51" s="70"/>
      <c r="C51" s="71"/>
      <c r="D51" s="150"/>
      <c r="E51" s="151" t="s">
        <v>42</v>
      </c>
      <c r="F51" s="152"/>
      <c r="G51" s="77"/>
      <c r="H51" s="117"/>
      <c r="I51" s="98"/>
    </row>
    <row r="52" spans="1:9" ht="16.5" thickBot="1">
      <c r="A52" s="1"/>
      <c r="B52" s="78"/>
      <c r="C52" s="79"/>
      <c r="D52" s="153"/>
      <c r="E52" s="154"/>
      <c r="F52" s="155"/>
      <c r="G52" s="80" t="s">
        <v>43</v>
      </c>
      <c r="H52" s="111"/>
      <c r="I52" s="118"/>
    </row>
    <row r="53" spans="1:9" ht="15.75">
      <c r="A53" s="1"/>
      <c r="B53" s="82"/>
      <c r="C53" s="83"/>
      <c r="D53" s="84"/>
      <c r="E53" s="84"/>
      <c r="F53" s="85"/>
      <c r="G53" s="86"/>
      <c r="H53" s="87"/>
    </row>
    <row r="54" spans="1:9" ht="15.75">
      <c r="A54" s="1"/>
      <c r="B54" s="88"/>
      <c r="C54" s="81"/>
      <c r="D54" s="89"/>
      <c r="E54" s="90"/>
      <c r="F54" s="91"/>
      <c r="G54" s="91"/>
      <c r="H54" s="92"/>
    </row>
  </sheetData>
  <sheetProtection algorithmName="SHA-512" hashValue="h8xQuppU5Th35qIS1nSNl5gh2vsmEWCkkMc4LE0EYoDOHANBYeCcocuz09MVn0OjdcIuKxN18Wsjt6OrbjvPag==" saltValue="aYcldh/3D8/cZrZNlRHTHA==" spinCount="100000" sheet="1" objects="1" scenarios="1"/>
  <autoFilter ref="C1:C87">
    <filterColumn colId="0">
      <filters blank="1">
        <filter val="Aceras con malla electrosoldada, frotada con escobillón _x000a_y violinada  (h= 0.10 Mts), H. industrial f'c=210 Kg/cm2)"/>
        <filter val="Aceras sin malla electrosoldada, frotada con escobillón _x000a_y violinada  (h= 0.10 Mts), H. industrial f'c=210 Kg/cm2)"/>
        <filter val="ASFALTADO"/>
        <filter val="Bacheo, Incluye (Corte de Asfalto, Excavacion, Bote, Relleno.), Esp.= 25 cms."/>
        <filter val="Badén (6.80 x 1.50 ). Horm. Ind. 350, 20 cms. Terford 20 cms,Acero de 1/2'' a 0.15 mts ambas direcciones, incl. 10 % de desp."/>
        <filter val="Badén (6.80 x 1.50 x 0.20 mts) (incluye 0.20 mt de hormigón ciclópeo). Acero de 1/2'' a 0.15 mts ambas direcciones, incl. 7% de desp."/>
        <filter val="Barrido y riego de adherencia"/>
        <filter val="Bote de escombros"/>
        <filter val="Bote de material fresado"/>
        <filter val="Bote de material inservible"/>
        <filter val="Conformación de la base"/>
        <filter val="CONSTRUCCION DE:"/>
        <filter val="Contén secc. 0.10 m2, H. industrial f'c = 210 kg/cm2"/>
        <filter val="Corte de asfalto"/>
        <filter val="Corte de material inservible"/>
        <filter val="Demolición contén secc : 0.09 m2  (con compresor)"/>
        <filter val="Demolición de aceras (con compresor)"/>
        <filter val="Fresado a 2&quot;"/>
        <filter val="Fresado de 3&quot; máximo en capa de rodadura en zona deteriorada"/>
        <filter val="Hormigón Asfaltico 2&quot;,  (Recapeo)"/>
        <filter val="Imprimacion de grava"/>
        <filter val="Letreros de promoción de obra"/>
        <filter val="Limpieza de zona fresada con barredora y obreros"/>
        <filter val="Limpieza final"/>
        <filter val="Material de base clasificado de San Cristóbal, regado y compactado."/>
        <filter val="MISCELANEOS"/>
        <filter val="MOVIMIENTO DE TIERRA:"/>
        <filter val="PARTIDA"/>
        <filter val="PRELIMINARES"/>
        <filter val="PROYECTO: CONSTRUCCION DE ACERAS, CONTENES Y ASFALTADO"/>
        <filter val="Rampa para minusvalidos ancho = 1.20 mts"/>
        <filter val="Rampa Vehicular Rayada 2.50 m x 1.00 m (solo M. O.)"/>
        <filter val="Relleno con caliche, compactado esp. 0.10 m"/>
        <filter val="Replanteo general"/>
        <filter val="Resane en contenes"/>
        <filter val="Riego de Imprimacion 0.5 Gl/m2 con Grava - En Bacheo"/>
        <filter val="UBICACIÓN:  CALLE 13 (Doña Chucha)"/>
        <filter val="UBICACIÓN:  CALLE 27 DE FEBRERO"/>
        <filter val="UBICACIÓN:  CALLE ABREU"/>
        <filter val="UBICACIÓN:  CALLE ALVAREZ ALEJO"/>
        <filter val="UBICACIÓN:  CALLE ANA VALVERDE"/>
        <filter val="UBICACIÓN:  CALLE BALTAZAR ALVAREZ"/>
        <filter val="UBICACIÓN:  CALLE BALTAZAR DE LOS REYES"/>
        <filter val="UBICACIÓN:  CALLE BARAHONA"/>
        <filter val="UBICACIÓN:  CALLE BARTOLOME COLON"/>
        <filter val="UBICACIÓN:  CALLE CHARLES PIET"/>
        <filter val="UBICACIÓN:  CALLE CONCEPCION BONA"/>
        <filter val="UBICACIÓN:  CALLE DANIEL HENRIQUEZ"/>
        <filter val="UBICACIÓN:  CALLE FEDERICO VELAZQUEZ"/>
        <filter val="UBICACIÓN:  CALLE FELIPE VICINI PERDOMO"/>
        <filter val="UBICACIÓN:  CALLE FILANTROFICA/ LUIS C. DEL CASTILLO"/>
        <filter val="UBICACIÓN:  CALLE FRANCISCO HENRIQUEZ Y CARVAJAL"/>
        <filter val="UBICACIÓN:  CALLE FRANCISCO NUÑEZ FABIAN"/>
        <filter val="UBICACIÓN:  CALLE IDELFONSO MELLA"/>
        <filter val="UBICACIÓN:  CALLE JOSE JOAQUIN PUELLO"/>
        <filter val="UBICACIÓN:  CALLE JUAN DE MORFA"/>
        <filter val="UBICACIÓN:  CALLE JUAN EVANGELISTA JIMENEZ"/>
        <filter val="UBICACIÓN:  CALLE JUAN PABLO PINA"/>
        <filter val="UBICACIÓN:  CALLE LUIS DEL CASTILLO/ LA FILANTROPICA"/>
        <filter val="UBICACIÓN:  CALLE LUIS M. CACERES"/>
        <filter val="UBICACIÓN:  CALLE MANUEL A. MACHADO"/>
        <filter val="UBICACIÓN:  CALLE MANUEL UBALDO GOMEZ"/>
        <filter val="UBICACIÓN:  CALLE MARCOS ADON"/>
        <filter val="UBICACIÓN:  CALLE MARIA TOLEDO"/>
        <filter val="UBICACIÓN:  CALLE MAUELA DIEZ"/>
        <filter val="UBICACIÓN:  CALLE MAXOMO GRULLON"/>
        <filter val="UBICACIÓN:  CALLE OSVALDO BASIL"/>
        <filter val="UBICACIÓN:  CALLE OVIEDO"/>
        <filter val="UBICACIÓN:  CALLE PEDRO PEREZ VARGAS"/>
        <filter val="UBICACIÓN:  CALLE PEÑA BATLE/ EUSEBIO MANZUETA"/>
        <filter val="UBICACIÓN:  CALLE PIMENTEL"/>
        <filter val="UBICACIÓN:  CALLE PROFESORA AMIAMA GOMEZ"/>
        <filter val="UBICACIÓN:  CALLE RAMON CORDERO"/>
        <filter val="UBICACIÓN:  CALLE SAN MARTIN"/>
        <filter val="UBICACIÓN:  CALLE SANCHEZ VALVERDE"/>
        <filter val="UBICACIÓN:  CALLE SIN NOMBRE"/>
        <filter val="UBICACIÓN:  CALLE TEJADA FLORENTINO"/>
        <filter val="UBICACIÓN:  CALLE V CENTENARIO"/>
        <filter val="UBICACIÓN:  HERMANOS PINZON"/>
        <filter val="UBICACIÓN:  MARGINAL PARA EL QUINTO DESDE C/HERMANO PINZON"/>
        <filter val="UBICACIÓN:  RESPALDO DUARTE"/>
        <filter val="UBICACIÓN: CALLE ARZOBISPO VALERA"/>
        <filter val="UBICACION: VILLA CONSUELO"/>
      </filters>
    </filterColumn>
  </autoFilter>
  <mergeCells count="8">
    <mergeCell ref="E47:F47"/>
    <mergeCell ref="E48:F48"/>
    <mergeCell ref="B2:H2"/>
    <mergeCell ref="B1:H1"/>
    <mergeCell ref="E45:F45"/>
    <mergeCell ref="E39:G39"/>
    <mergeCell ref="E42:F42"/>
    <mergeCell ref="E44:F44"/>
  </mergeCells>
  <pageMargins left="0.69" right="0.51181102362204722" top="0.6692913385826772" bottom="0.39370078740157483" header="0.31496062992125984" footer="0.31496062992125984"/>
  <pageSetup scale="68" orientation="portrait" r:id="rId1"/>
  <headerFooter>
    <oddFooter>&amp;R&amp;P de &amp;N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 ACTUAL</vt:lpstr>
      <vt:lpstr>Hoja1</vt:lpstr>
      <vt:lpstr>'PRES ACTUAL'!Área_de_impresión</vt:lpstr>
      <vt:lpstr>'PRES ACTUAL'!Títulos_a_imprimir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R. Vasquez P.</dc:creator>
  <cp:lastModifiedBy>Erick R. Vasquez P.</cp:lastModifiedBy>
  <cp:lastPrinted>2018-08-17T22:07:44Z</cp:lastPrinted>
  <dcterms:created xsi:type="dcterms:W3CDTF">2018-08-17T21:15:44Z</dcterms:created>
  <dcterms:modified xsi:type="dcterms:W3CDTF">2018-08-17T22:08:53Z</dcterms:modified>
</cp:coreProperties>
</file>