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.vasquez\Desktop\Presupuestos 2do. Semestre 2018\PROCESOS URGENTES\Erik Leonard, Los Praditos e Parroquia S. T,\"/>
    </mc:Choice>
  </mc:AlternateContent>
  <bookViews>
    <workbookView xWindow="0" yWindow="0" windowWidth="20490" windowHeight="7155"/>
  </bookViews>
  <sheets>
    <sheet name="PRES ACTU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OBM276">'[1]M.O Y Rendtos'!$M$322</definedName>
    <definedName name="___OBM496">'[1]M.O Y Rendtos'!$M$583</definedName>
    <definedName name="___OBM497">'[1]M.O Y Rendtos'!$M$584</definedName>
    <definedName name="__OBM178">'[2]M.O y Rendimientos'!$M$212</definedName>
    <definedName name="__OBM276">'[3]Rendimientos OM'!$M$322</definedName>
    <definedName name="__OBM294">'[3]Rendimientos OM'!$M$346</definedName>
    <definedName name="__OBM628">'[1]M.O Y Rendtos'!$M$773</definedName>
    <definedName name="_ACE01">#REF!</definedName>
    <definedName name="_ACE02">#REF!</definedName>
    <definedName name="_ACE03">#REF!</definedName>
    <definedName name="_ACE04">#REF!</definedName>
    <definedName name="_ACE05">#REF!</definedName>
    <definedName name="_ACE06">#REF!</definedName>
    <definedName name="_ACE07">#REF!</definedName>
    <definedName name="_AGR01">#REF!</definedName>
    <definedName name="_AGR02">#REF!</definedName>
    <definedName name="_AGR04">#REF!</definedName>
    <definedName name="_ALA01">#REF!</definedName>
    <definedName name="_ALA02">#REF!</definedName>
    <definedName name="_CEM01">#REF!</definedName>
    <definedName name="_CLA01">#REF!</definedName>
    <definedName name="_COL101">#REF!</definedName>
    <definedName name="_COL102">#REF!</definedName>
    <definedName name="_COL103">#REF!</definedName>
    <definedName name="_COL104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0">#REF!</definedName>
    <definedName name="_COL31">#REF!</definedName>
    <definedName name="_COL32">#REF!</definedName>
    <definedName name="_COL33">#REF!</definedName>
    <definedName name="_COL34">#REF!</definedName>
    <definedName name="_COL35">#REF!</definedName>
    <definedName name="_COL36">#REF!</definedName>
    <definedName name="_COL37">#REF!</definedName>
    <definedName name="_COL38">#REF!</definedName>
    <definedName name="_COL39">#REF!</definedName>
    <definedName name="_COL40">#REF!</definedName>
    <definedName name="_COL41">#REF!</definedName>
    <definedName name="_COL42">#REF!</definedName>
    <definedName name="_COL43">#REF!</definedName>
    <definedName name="_COL44">#REF!</definedName>
    <definedName name="_COL45">#REF!</definedName>
    <definedName name="_COL46">#REF!</definedName>
    <definedName name="_COL47">#REF!</definedName>
    <definedName name="_COL48">#REF!</definedName>
    <definedName name="_COL49">#REF!</definedName>
    <definedName name="_COL50">#REF!</definedName>
    <definedName name="_COL51">#REF!</definedName>
    <definedName name="_COL52">#REF!</definedName>
    <definedName name="_COL53">#REF!</definedName>
    <definedName name="_COL54">#REF!</definedName>
    <definedName name="_COL55">#REF!</definedName>
    <definedName name="_COL56">#REF!</definedName>
    <definedName name="_COL57">#REF!</definedName>
    <definedName name="_COL58">#REF!</definedName>
    <definedName name="_COL59">#REF!</definedName>
    <definedName name="_COL60">#REF!</definedName>
    <definedName name="_COL61">#REF!</definedName>
    <definedName name="_COL62">#REF!</definedName>
    <definedName name="_COL63">#REF!</definedName>
    <definedName name="_COL64">#REF!</definedName>
    <definedName name="_COL65">#REF!</definedName>
    <definedName name="_COL66">#REF!</definedName>
    <definedName name="_COL67">#REF!</definedName>
    <definedName name="_COL68">#REF!</definedName>
    <definedName name="_COL69">#REF!</definedName>
    <definedName name="_COL70">#REF!</definedName>
    <definedName name="_COL71">#REF!</definedName>
    <definedName name="_COL72">#REF!</definedName>
    <definedName name="_COL73">#REF!</definedName>
    <definedName name="_COL74">#REF!</definedName>
    <definedName name="_COL75">#REF!</definedName>
    <definedName name="_COL76">#REF!</definedName>
    <definedName name="_COL77">#REF!</definedName>
    <definedName name="_COL78">#REF!</definedName>
    <definedName name="_COL79">#REF!</definedName>
    <definedName name="_COL80">#REF!</definedName>
    <definedName name="_COL81">#REF!</definedName>
    <definedName name="_COL82">#REF!</definedName>
    <definedName name="_COL83">#REF!</definedName>
    <definedName name="_COL84">#REF!</definedName>
    <definedName name="_COL85">#REF!</definedName>
    <definedName name="_COL86">#REF!</definedName>
    <definedName name="_COL87">#REF!</definedName>
    <definedName name="_COL88">#REF!</definedName>
    <definedName name="_COL89">#REF!</definedName>
    <definedName name="_COL90">#REF!</definedName>
    <definedName name="_COL91">#REF!</definedName>
    <definedName name="_COL92">#REF!</definedName>
    <definedName name="_COL93">#REF!</definedName>
    <definedName name="_COL94">#REF!</definedName>
    <definedName name="_COL95">#REF!</definedName>
    <definedName name="_COL96">#REF!</definedName>
    <definedName name="_COL97">#REF!</definedName>
    <definedName name="_COL98">#REF!</definedName>
    <definedName name="_COL99">#REF!</definedName>
    <definedName name="_CTC220">#REF!</definedName>
    <definedName name="_DIN105">#REF!</definedName>
    <definedName name="_DIN106">#REF!</definedName>
    <definedName name="_DIN107">#REF!</definedName>
    <definedName name="_DIN108">#REF!</definedName>
    <definedName name="_DIN109">#REF!</definedName>
    <definedName name="_DIN110">#REF!</definedName>
    <definedName name="_DIN111">#REF!</definedName>
    <definedName name="_DIN112">#REF!</definedName>
    <definedName name="_DIN113">#REF!</definedName>
    <definedName name="_DIN114">#REF!</definedName>
    <definedName name="_DIN115">#REF!</definedName>
    <definedName name="_her01">#REF!</definedName>
    <definedName name="_HER02">#REF!</definedName>
    <definedName name="_HER03">#REF!</definedName>
    <definedName name="_HER04">[4]Materiales!#REF!</definedName>
    <definedName name="_HER05">[4]Materiales!#REF!</definedName>
    <definedName name="_HER06">[4]Materiales!#REF!</definedName>
    <definedName name="_HER07">[4]Materiales!#REF!</definedName>
    <definedName name="_HER08">#REF!</definedName>
    <definedName name="_HER09">#REF!</definedName>
    <definedName name="_HER10">#REF!</definedName>
    <definedName name="_HOR210">#REF!</definedName>
    <definedName name="_LIG01">#REF!</definedName>
    <definedName name="_LOS116">#REF!</definedName>
    <definedName name="_LOS117">#REF!</definedName>
    <definedName name="_LOS118">#REF!</definedName>
    <definedName name="_LOS119">#REF!</definedName>
    <definedName name="_LOS120">#REF!</definedName>
    <definedName name="_LOS121">#REF!</definedName>
    <definedName name="_LOS122">#REF!</definedName>
    <definedName name="_LOS123">#REF!</definedName>
    <definedName name="_LOS124">#REF!</definedName>
    <definedName name="_LOS125">#REF!</definedName>
    <definedName name="_LOS126">#REF!</definedName>
    <definedName name="_LOS127">#REF!</definedName>
    <definedName name="_LOS128">#REF!</definedName>
    <definedName name="_LOS129">#REF!</definedName>
    <definedName name="_LOS130">#REF!</definedName>
    <definedName name="_LOS131">#REF!</definedName>
    <definedName name="_MAD01">#REF!</definedName>
    <definedName name="_MAD02">#REF!</definedName>
    <definedName name="_MO1">#REF!</definedName>
    <definedName name="_MOB4">#REF!</definedName>
    <definedName name="_MOB6">#REF!</definedName>
    <definedName name="_MOB8">#REF!</definedName>
    <definedName name="_MUR01">#REF!</definedName>
    <definedName name="_MUR02">#REF!</definedName>
    <definedName name="_MUR132">#REF!</definedName>
    <definedName name="_MUR133">#REF!</definedName>
    <definedName name="_MUR134">#REF!</definedName>
    <definedName name="_MUR135">#REF!</definedName>
    <definedName name="_MUR136">#REF!</definedName>
    <definedName name="_MUR137">#REF!</definedName>
    <definedName name="_MUR138">#REF!</definedName>
    <definedName name="_MUR139">#REF!</definedName>
    <definedName name="_MUR140">#REF!</definedName>
    <definedName name="_MUR141">#REF!</definedName>
    <definedName name="_MUR142">#REF!</definedName>
    <definedName name="_MUR143">#REF!</definedName>
    <definedName name="_MUR144">#REF!</definedName>
    <definedName name="_MUR145">#REF!</definedName>
    <definedName name="_MUR146">#REF!</definedName>
    <definedName name="_MUR147">#REF!</definedName>
    <definedName name="_MUR148">#REF!</definedName>
    <definedName name="_MUR149">#REF!</definedName>
    <definedName name="_MUR150">#REF!</definedName>
    <definedName name="_MUR151">#REF!</definedName>
    <definedName name="_MUR152">#REF!</definedName>
    <definedName name="_MUR153">#REF!</definedName>
    <definedName name="_MUR154">#REF!</definedName>
    <definedName name="_MUR155">#REF!</definedName>
    <definedName name="_MUR156">#REF!</definedName>
    <definedName name="_MUR157">#REF!</definedName>
    <definedName name="_MUR159">#REF!</definedName>
    <definedName name="_MUR160">#REF!</definedName>
    <definedName name="_MUR161">#REF!</definedName>
    <definedName name="_MUR162">#REF!</definedName>
    <definedName name="_MUR163">#REF!</definedName>
    <definedName name="_MUR164">#REF!</definedName>
    <definedName name="_MUR165">#REF!</definedName>
    <definedName name="_MUR166">#REF!</definedName>
    <definedName name="_MUR167">#REF!</definedName>
    <definedName name="_OBM01">'[1]M.O Y Rendtos'!$M$15</definedName>
    <definedName name="_OBM02">'[1]M.O Y Rendtos'!$M$16</definedName>
    <definedName name="_OBM03">'[1]M.O Y Rendtos'!$M$17</definedName>
    <definedName name="_OBM04">'[1]M.O Y Rendtos'!$M$18</definedName>
    <definedName name="_OBM05">'[1]M.O Y Rendtos'!$M$19</definedName>
    <definedName name="_OBM06">'[1]M.O Y Rendtos'!$M$20</definedName>
    <definedName name="_OBM08">'[1]M.O Y Rendtos'!$M$22</definedName>
    <definedName name="_OBM13">'[1]M.O Y Rendtos'!$M$29</definedName>
    <definedName name="_OBM15">'[1]M.O Y Rendtos'!$M$31</definedName>
    <definedName name="_OBM162">'[1]M.O Y Rendtos'!$M$196</definedName>
    <definedName name="_OBM165">'[1]M.O Y Rendtos'!$M$199</definedName>
    <definedName name="_OBM17">'[1]M.O Y Rendtos'!$M$33</definedName>
    <definedName name="_OBM177">'[1]M.O Y Rendtos'!$M$211</definedName>
    <definedName name="_OBM178">'[1]M.O Y Rendtos'!$M$212</definedName>
    <definedName name="_OBM18">'[1]M.O Y Rendtos'!$M$34</definedName>
    <definedName name="_OBM191">'[1]M.O Y Rendtos'!$M$229</definedName>
    <definedName name="_OBM192">'[1]M.O Y Rendtos'!$M$230</definedName>
    <definedName name="_OBM193">'[1]M.O Y Rendtos'!$M$231</definedName>
    <definedName name="_OBM195">'[1]M.O Y Rendtos'!$M$233</definedName>
    <definedName name="_OBM196">'[1]M.O Y Rendtos'!$M$234</definedName>
    <definedName name="_OBM197">'[1]M.O Y Rendtos'!$M$235</definedName>
    <definedName name="_OBM199">'[1]M.O Y Rendtos'!$M$237</definedName>
    <definedName name="_OBM20">'[1]M.O Y Rendtos'!$M$36</definedName>
    <definedName name="_OBM22">'[1]M.O Y Rendtos'!$M$38</definedName>
    <definedName name="_OBM23">'[1]M.O Y Rendtos'!$M$39</definedName>
    <definedName name="_OBM25">'[1]M.O Y Rendtos'!$M$41</definedName>
    <definedName name="_OBM275">'[1]M.O Y Rendtos'!$M$321</definedName>
    <definedName name="_OBM276">'[5]Rendimientos OM'!$M$322</definedName>
    <definedName name="_OBM28">'[1]M.O Y Rendtos'!$M$44</definedName>
    <definedName name="_OBM282">'[1]M.O Y Rendtos'!$M$330</definedName>
    <definedName name="_OBM283">'[1]M.O Y Rendtos'!$M$331</definedName>
    <definedName name="_OBM29">'[1]M.O Y Rendtos'!$M$45</definedName>
    <definedName name="_OBM294">'[1]M.O Y Rendtos'!$M$346</definedName>
    <definedName name="_OBM30">'[1]M.O Y Rendtos'!$M$46</definedName>
    <definedName name="_OBM31">'[1]M.O Y Rendtos'!$M$47</definedName>
    <definedName name="_OBM313">'[6]M.O y Rendimientos'!$M$369</definedName>
    <definedName name="_OBM35">'[1]M.O Y Rendtos'!$M$51</definedName>
    <definedName name="_OBM366">'[1]M.O Y Rendtos'!$M$430</definedName>
    <definedName name="_OBM38">'[1]M.O Y Rendtos'!$M$54</definedName>
    <definedName name="_OBM40">'[1]M.O Y Rendtos'!$M$56</definedName>
    <definedName name="_OBM42">'[1]M.O Y Rendtos'!$M$58</definedName>
    <definedName name="_OBM452">'[1]M.O Y Rendtos'!$M$533</definedName>
    <definedName name="_OBM461">'[7]Analisis de Costos'!$F$70</definedName>
    <definedName name="_OBM462">'[1]M.O Y Rendtos'!$M$545</definedName>
    <definedName name="_OBM463">'[1]M.O Y Rendtos'!$M$546</definedName>
    <definedName name="_OBM48">'[1]M.O Y Rendtos'!$M$66</definedName>
    <definedName name="_OBM482">'[1]M.O Y Rendtos'!$M$567</definedName>
    <definedName name="_OBM496">'[1]M.O Y Rendtos'!$M$583</definedName>
    <definedName name="_OBM497">'[1]M.O Y Rendtos'!$M$584</definedName>
    <definedName name="_OBM542">'[1]M.O Y Rendtos'!$M$649</definedName>
    <definedName name="_OBM543">'[1]M.O Y Rendtos'!$M$650</definedName>
    <definedName name="_OBM585">'[1]M.O Y Rendtos'!$M$715</definedName>
    <definedName name="_OBM596">'[1]M.O Y Rendtos'!$M$730</definedName>
    <definedName name="_OBM61">'[1]M.O Y Rendtos'!$M$81</definedName>
    <definedName name="_OBM622">'[1]M.O Y Rendtos'!$M$767</definedName>
    <definedName name="_OBM624">'[1]M.O Y Rendtos'!$M$769</definedName>
    <definedName name="_OBM627">'[7]M.O Y Rendtos'!$M$772</definedName>
    <definedName name="_OBM628">'[1]M.O Y Rendtos'!$M$773</definedName>
    <definedName name="_OBM632">'[1]M.O Y Rendtos'!$M$777</definedName>
    <definedName name="_OBM98">'[1]M.O Y Rendtos'!$M$120</definedName>
    <definedName name="_OMA01">'[1]M.O Y Rendtos'!#REF!</definedName>
    <definedName name="_OMA02">'[1]M.O Y Rendtos'!#REF!</definedName>
    <definedName name="_OMA03">'[1]M.O Y Rendtos'!#REF!</definedName>
    <definedName name="_OMA04">'[1]M.O Y Rendtos'!#REF!</definedName>
    <definedName name="_OMA05">'[1]M.O Y Rendtos'!#REF!</definedName>
    <definedName name="_OMA06">'[1]M.O Y Rendtos'!#REF!</definedName>
    <definedName name="_OMA07">'[1]M.O Y Rendtos'!#REF!</definedName>
    <definedName name="_OMA08">'[1]M.O Y Rendtos'!#REF!</definedName>
    <definedName name="_OMA09">'[1]M.O Y Rendtos'!#REF!</definedName>
    <definedName name="_OMA10">'[1]M.O Y Rendtos'!#REF!</definedName>
    <definedName name="_OMA11">'[1]M.O Y Rendtos'!#REF!</definedName>
    <definedName name="_OMA12">'[1]M.O Y Rendtos'!#REF!</definedName>
    <definedName name="_OMA13">'[1]M.O Y Rendtos'!#REF!</definedName>
    <definedName name="_OMA14">'[1]M.O Y Rendtos'!#REF!</definedName>
    <definedName name="_OMA15">'[1]M.O Y Rendtos'!#REF!</definedName>
    <definedName name="_OMA16">'[1]M.O Y Rendtos'!#REF!</definedName>
    <definedName name="_OMA17">'[1]M.O Y Rendtos'!#REF!</definedName>
    <definedName name="_OMA18">'[1]M.O Y Rendtos'!#REF!</definedName>
    <definedName name="_OMA19">'[1]M.O Y Rendtos'!#REF!</definedName>
    <definedName name="_OMA20">'[1]M.O Y Rendtos'!#REF!</definedName>
    <definedName name="_OMA21">'[1]M.O Y Rendtos'!#REF!</definedName>
    <definedName name="_OMA22">'[1]M.O Y Rendtos'!#REF!</definedName>
    <definedName name="_OMA23">'[1]M.O Y Rendtos'!#REF!</definedName>
    <definedName name="_OMA24">'[1]M.O Y Rendtos'!#REF!</definedName>
    <definedName name="_OMA25">'[1]M.O Y Rendtos'!#REF!</definedName>
    <definedName name="_OMA26">'[1]M.O Y Rendtos'!#REF!</definedName>
    <definedName name="_OMA27">'[1]M.O Y Rendtos'!#REF!</definedName>
    <definedName name="_OMA28">'[1]M.O Y Rendtos'!#REF!</definedName>
    <definedName name="_OMA49">'[1]M.O Y Rendtos'!#REF!</definedName>
    <definedName name="_OMA50">'[1]M.O Y Rendtos'!#REF!</definedName>
    <definedName name="_OMA51">'[1]M.O Y Rendtos'!#REF!</definedName>
    <definedName name="_OMA52">'[1]M.O Y Rendtos'!#REF!</definedName>
    <definedName name="_OMA53">'[1]M.O Y Rendtos'!#REF!</definedName>
    <definedName name="_OMA54">'[1]M.O Y Rendtos'!#REF!</definedName>
    <definedName name="_OMA55">'[1]M.O Y Rendtos'!#REF!</definedName>
    <definedName name="_OMA56">'[1]M.O Y Rendtos'!#REF!</definedName>
    <definedName name="_OMA57">'[1]M.O Y Rendtos'!#REF!</definedName>
    <definedName name="_OMA58">'[1]M.O Y Rendtos'!#REF!</definedName>
    <definedName name="_OMA59">'[1]M.O Y Rendtos'!#REF!</definedName>
    <definedName name="_OMA60">'[1]M.O Y Rendtos'!#REF!</definedName>
    <definedName name="_OMA61">'[1]M.O Y Rendtos'!#REF!</definedName>
    <definedName name="_OMA62">'[1]M.O Y Rendtos'!#REF!</definedName>
    <definedName name="_OMA63">'[1]M.O Y Rendtos'!#REF!</definedName>
    <definedName name="_OMA64">'[1]M.O Y Rendtos'!#REF!</definedName>
    <definedName name="_OMA65">'[1]M.O Y Rendtos'!#REF!</definedName>
    <definedName name="_OMA66">'[1]M.O Y Rendtos'!#REF!</definedName>
    <definedName name="_OMA67">'[1]M.O Y Rendtos'!#REF!</definedName>
    <definedName name="_OMA68">'[1]M.O Y Rendtos'!#REF!</definedName>
    <definedName name="_OMA69">'[1]M.O Y Rendtos'!#REF!</definedName>
    <definedName name="_OMA70">'[1]M.O Y Rendtos'!#REF!</definedName>
    <definedName name="_OMA71">'[1]M.O Y Rendtos'!#REF!</definedName>
    <definedName name="_OMA72">'[1]M.O Y Rendtos'!#REF!</definedName>
    <definedName name="_OMA73">'[1]M.O Y Rendtos'!#REF!</definedName>
    <definedName name="_OMA74">'[1]M.O Y Rendtos'!#REF!</definedName>
    <definedName name="_OMA75">'[1]M.O Y Rendtos'!#REF!</definedName>
    <definedName name="_OMA76">'[1]M.O Y Rendtos'!#REF!</definedName>
    <definedName name="_OMA77">'[1]M.O Y Rendtos'!#REF!</definedName>
    <definedName name="_OMA78">'[1]M.O Y Rendtos'!#REF!</definedName>
    <definedName name="_OMA79">'[1]M.O Y Rendtos'!#REF!</definedName>
    <definedName name="_OMA80">'[1]M.O Y Rendtos'!#REF!</definedName>
    <definedName name="_OMC4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RAM168">#REF!</definedName>
    <definedName name="_RAM169">#REF!</definedName>
    <definedName name="_RAM170">#REF!</definedName>
    <definedName name="_RAM171">#REF!</definedName>
    <definedName name="_RAM172">#REF!</definedName>
    <definedName name="_RAM173">#REF!</definedName>
    <definedName name="_RAM174">#REF!</definedName>
    <definedName name="_RAM175">#REF!</definedName>
    <definedName name="_RAM176">#REF!</definedName>
    <definedName name="_RAM177">#REF!</definedName>
    <definedName name="_RAM178">#REF!</definedName>
    <definedName name="_RAM179">#REF!</definedName>
    <definedName name="_RAM180">#REF!</definedName>
    <definedName name="_RAM181">#REF!</definedName>
    <definedName name="_RAM182">#REF!</definedName>
    <definedName name="_RAM183">#REF!</definedName>
    <definedName name="_RAM184">#REF!</definedName>
    <definedName name="_RAM185">#REF!</definedName>
    <definedName name="_RAM186">#REF!</definedName>
    <definedName name="_RAM187">#REF!</definedName>
    <definedName name="_REP01">#REF!</definedName>
    <definedName name="_TC110">'[1]Analisis de Costos'!$G$3445</definedName>
    <definedName name="_TC220">'[1]Analisis de Costos'!$G$3457</definedName>
    <definedName name="_VA1">#REF!</definedName>
    <definedName name="_VIG188">#REF!</definedName>
    <definedName name="_VIG189">#REF!</definedName>
    <definedName name="_VIG190">#REF!</definedName>
    <definedName name="_VIG191">#REF!</definedName>
    <definedName name="_VIG192">#REF!</definedName>
    <definedName name="_VIG193">#REF!</definedName>
    <definedName name="_VIG194">#REF!</definedName>
    <definedName name="_VIG195">#REF!</definedName>
    <definedName name="_VIG196">#REF!</definedName>
    <definedName name="_VIG197">#REF!</definedName>
    <definedName name="_VIG198">#REF!</definedName>
    <definedName name="_VIG199">#REF!</definedName>
    <definedName name="_VIG200">#REF!</definedName>
    <definedName name="_VIG201">#REF!</definedName>
    <definedName name="ACE\02">'[8]Lista de precios'!$F$12</definedName>
    <definedName name="ACE\03">'[8]Lista de precios'!$F$13</definedName>
    <definedName name="ACER02">[1]Insumos!$F$10</definedName>
    <definedName name="ACER18">'[1]Analisis de Costos'!$G$21</definedName>
    <definedName name="ACER19">#REF!</definedName>
    <definedName name="ACER20">'[1]Analisis de Costos'!$G$29</definedName>
    <definedName name="ACER21">#REF!</definedName>
    <definedName name="ACER22">'[1]Analisis de Costos'!$G$37</definedName>
    <definedName name="ACER23">#REF!</definedName>
    <definedName name="ACER24">#REF!</definedName>
    <definedName name="ACER25">#REF!</definedName>
    <definedName name="ACER26">#REF!</definedName>
    <definedName name="ACERO">#REF!</definedName>
    <definedName name="ACERO\02">#REF!</definedName>
    <definedName name="AGRE01">[1]Insumos!$F$27</definedName>
    <definedName name="agua">#REF!</definedName>
    <definedName name="ALAMB\01">#REF!</definedName>
    <definedName name="ANAL00">#REF!</definedName>
    <definedName name="ANAL01">#REF!</definedName>
    <definedName name="ANALB4">#REF!</definedName>
    <definedName name="ANALPAÑ">#REF!</definedName>
    <definedName name="ANALZAB">#REF!</definedName>
    <definedName name="ANDINT">#REF!</definedName>
    <definedName name="ANGULAR">#REF!</definedName>
    <definedName name="_xlnm.Print_Area" localSheetId="0">'PRES ACTUAL'!$B$1:$H$58</definedName>
    <definedName name="AYUD">'[1]M.O Y Rendtos'!$H$7</definedName>
    <definedName name="AYUDAN">'[7]M.O Y Rendtos'!$H$7</definedName>
    <definedName name="BARRENAS">#REF!</definedName>
    <definedName name="BISAGRA">#REF!</definedName>
    <definedName name="BLOCK10">'[1]Analisis de Costos'!$G$222</definedName>
    <definedName name="BLOCK12">'[1]Analisis de Costos'!$G$233</definedName>
    <definedName name="BLOCK4">'[1]Analisis de Costos'!$G$112</definedName>
    <definedName name="BLOCK4RUST">'[1]Analisis de Costos'!$G$244</definedName>
    <definedName name="BLOCK5">#REF!</definedName>
    <definedName name="BLOCK6">'[1]Analisis de Costos'!$G$145</definedName>
    <definedName name="BLOCK640">'[1]Analisis de Costos'!$G$134</definedName>
    <definedName name="BLOCK6VIO2">'[1]Analisis de Costos'!$G$156</definedName>
    <definedName name="BLOCK8">'[1]Analisis de Costos'!$G$189</definedName>
    <definedName name="BLOCK820">'[1]Analisis de Costos'!$G$167</definedName>
    <definedName name="BLOCK820CLLENAS">'[1]Analisis de Costos'!$G$211</definedName>
    <definedName name="BLOCK840">'[1]Analisis de Costos'!$G$178</definedName>
    <definedName name="BLOCK840CLLENAS">'[1]Analisis de Costos'!$G$200</definedName>
    <definedName name="BLOCK8RUST">'[1]Analisis de Costos'!$G$254</definedName>
    <definedName name="BLOCKCALAD666">'[1]Analisis de Costos'!$G$259</definedName>
    <definedName name="BLOCKCALAD886">'[1]Analisis de Costos'!$G$264</definedName>
    <definedName name="BLOCKCALADORN152040">'[1]Analisis de Costos'!$G$269</definedName>
    <definedName name="BLOCKORNAMENTAL">#REF!</definedName>
    <definedName name="BLOQ\01">#REF!</definedName>
    <definedName name="BLOQ\02">#REF!</definedName>
    <definedName name="BLOQ\03">#REF!</definedName>
    <definedName name="BLOQ\04">#REF!</definedName>
    <definedName name="BLOQ\05">#REF!</definedName>
    <definedName name="BLOQ\4">#REF!</definedName>
    <definedName name="BLOQ\6">#REF!</definedName>
    <definedName name="BLOQ\6A">#REF!</definedName>
    <definedName name="BLOQ\6B">#REF!</definedName>
    <definedName name="BLOQ\8A">#REF!</definedName>
    <definedName name="BLOQ\8B">#REF!</definedName>
    <definedName name="BOMBA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">#REF!</definedName>
    <definedName name="BORDILLO4">'[1]Analisis de Costos'!$G$78</definedName>
    <definedName name="BORDILLO6">'[1]Analisis de Costos'!$G$88</definedName>
    <definedName name="BORDILLO8">'[1]Analisis de Costos'!$G$98</definedName>
    <definedName name="CABALLETEBARRO">#REF!</definedName>
    <definedName name="CABALLETEZ29">#REF!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OQUIN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ELEIMP80">#REF!</definedName>
    <definedName name="CANTO">'[1]Analisis de Costos'!$G$472</definedName>
    <definedName name="CAOBA">#REF!</definedName>
    <definedName name="CARANTEPECHO">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'[1]Analisis de Costos'!$G$389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LOSAPLA">#REF!</definedName>
    <definedName name="CARLOSAVARIASAGUAS">#REF!</definedName>
    <definedName name="CARMURO">#REF!</definedName>
    <definedName name="CARMUROCONF">#REF!</definedName>
    <definedName name="CARP1">#REF!</definedName>
    <definedName name="CARP2">#REF!</definedName>
    <definedName name="CARPDINTEL">#REF!</definedName>
    <definedName name="CARPVIGA2040">#REF!</definedName>
    <definedName name="CARPVIGA3050">#REF!</definedName>
    <definedName name="CARPVIGA3060">#REF!</definedName>
    <definedName name="CARPVIGA4080">#REF!</definedName>
    <definedName name="CARRAMPALISACONF">#REF!</definedName>
    <definedName name="CARRASTRE2">#REF!</definedName>
    <definedName name="CARRASTRE3">#REF!</definedName>
    <definedName name="CARRASTRE5">#REF!</definedName>
    <definedName name="CARSISALENLATES">#REF!</definedName>
    <definedName name="CARTIJATOR">#REF!</definedName>
    <definedName name="CARTIJCLAV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#REF!</definedName>
    <definedName name="CASCAJO">#REF!</definedName>
    <definedName name="CASETA">#REF!</definedName>
    <definedName name="CASETA200">'[1]Analisis de Costos'!$G$296</definedName>
    <definedName name="CASETA200M2">'[1]Analisis de Costos'!$G$297</definedName>
    <definedName name="CASETA500">'[1]Analisis de Costos'!$G$333</definedName>
    <definedName name="CASETAM2">'[1]Analisis de Costos'!$G$334</definedName>
    <definedName name="CAU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\01">#REF!</definedName>
    <definedName name="CEM\02">#REF!</definedName>
    <definedName name="CEM\03">#REF!</definedName>
    <definedName name="CEM\04">#REF!</definedName>
    <definedName name="CEM\05">#REF!</definedName>
    <definedName name="CEM\06">#REF!</definedName>
    <definedName name="CEMCPVC14">#REF!</definedName>
    <definedName name="CEMCPVCPINTA">#REF!</definedName>
    <definedName name="CEME03">[1]Insumos!$F$300</definedName>
    <definedName name="CEME05">[1]Insumos!$F$302</definedName>
    <definedName name="CESCHCH">#REF!</definedName>
    <definedName name="CFREGADERO1CAMARA">#REF!</definedName>
    <definedName name="CFREGADERO2CAMARAS">#REF!</definedName>
    <definedName name="CG">#REF!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ZOCALO">#REF!</definedName>
    <definedName name="CICLOPEO">#REF!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LAVEMP">#REF!</definedName>
    <definedName name="CLAVO">#REF!</definedName>
    <definedName name="CLAVOA">#REF!</definedName>
    <definedName name="CLAVOGALV">#REF!</definedName>
    <definedName name="CLAVOGALVCARTON">#REF!</definedName>
    <definedName name="CLAVOZINC">#REF!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CHON">#REF!</definedName>
    <definedName name="Coloc._bloque_4x_8_x16_pulgs.">#REF!</definedName>
    <definedName name="COLUMNA">#REF!</definedName>
    <definedName name="COLUMNAA">#REF!</definedName>
    <definedName name="COLUMNAL">#REF!</definedName>
    <definedName name="COLUMNAPE">#REF!</definedName>
    <definedName name="COLUMNAPF">#REF!</definedName>
    <definedName name="COLUMNAPL">#REF!</definedName>
    <definedName name="COLUMNAT">#REF!</definedName>
    <definedName name="COMB\01">#REF!</definedName>
    <definedName name="COMB\02">#REF!</definedName>
    <definedName name="COMBUST01">'[1]Analisis de Costos'!$D$3243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BREFALTA38">#REF!</definedName>
    <definedName name="CUNETA">'[1]Analisis de Costos'!#REF!</definedName>
    <definedName name="CVERTEDERO">#REF!</definedName>
    <definedName name="CZINC">#REF!</definedName>
    <definedName name="CZOCCOR">#REF!</definedName>
    <definedName name="CZOCCORESC">#REF!</definedName>
    <definedName name="CZOCGRAESC">#REF!</definedName>
    <definedName name="CZOCGRAPISO">#REF!</definedName>
    <definedName name="DEM">#REF!</definedName>
    <definedName name="DEMOLP">#REF!</definedName>
    <definedName name="DEMOLR">#REF!</definedName>
    <definedName name="DERRETIDOBCO">#REF!</definedName>
    <definedName name="DERRETIDOCOLOR">#REF!</definedName>
    <definedName name="DERRETIDOGRIS">#REF!</definedName>
    <definedName name="DESAGUEBANERA">#REF!</definedName>
    <definedName name="DESAGUEDOBLEFRE">#REF!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VIGA">#REF!</definedName>
    <definedName name="DESMANTSE500CONTRA">#REF!</definedName>
    <definedName name="DESP24">'[1]Analisis de Costos'!$G$3848</definedName>
    <definedName name="DESP34">'[1]Analisis de Costos'!$G$3858</definedName>
    <definedName name="DESP44">'[1]Analisis de Costos'!$G$3868</definedName>
    <definedName name="DESP46">#REF!</definedName>
    <definedName name="DESPISO2CONTRA">#REF!</definedName>
    <definedName name="DESPLU3">'[1]Analisis de Costos'!$G$375</definedName>
    <definedName name="DESPLU4">'[1]Analisis de Costos'!$G$382</definedName>
    <definedName name="DINTEL">#REF!</definedName>
    <definedName name="DISTAGUAYMOCONTRA">#REF!</definedName>
    <definedName name="DIVISA">#REF!</definedName>
    <definedName name="DSF">#REF!</definedName>
    <definedName name="DUCHAFRIAHG">'[1]Analisis de Costos'!$G$3901</definedName>
    <definedName name="DUCHAPVC">#REF!</definedName>
    <definedName name="DUCHAPVCCPVC">#REF!</definedName>
    <definedName name="EBANISTERIA">#REF!</definedName>
    <definedName name="ECONOMICA">#REF!</definedName>
    <definedName name="EMPCOL2">'[1]Analisis de Costos'!$G$409</definedName>
    <definedName name="EMPEXTMA">'[1]Analisis de Costos'!$G$436</definedName>
    <definedName name="EMPINTCONACEROYMALLACONTRA">#REF!</definedName>
    <definedName name="EMPINTMA">'[1]Analisis de Costos'!$G$428</definedName>
    <definedName name="EMPPULSCOL">'[1]Analisis de Costos'!$G$467</definedName>
    <definedName name="EMPRAS">'[1]Analisis de Costos'!$G$444</definedName>
    <definedName name="EMPRUS">'[1]Analisis de Costos'!$G$459</definedName>
    <definedName name="EMPTECHO">'[1]Analisis de Costos'!$G$452</definedName>
    <definedName name="ENC">#REF!</definedName>
    <definedName name="ENVAR\01">#REF!</definedName>
    <definedName name="EQUI06">[1]Insumos!$F$454</definedName>
    <definedName name="EXCAL">#REF!</definedName>
    <definedName name="GABPISPIPLY">#REF!</definedName>
    <definedName name="GASOIL">#REF!</definedName>
    <definedName name="GASOLINA">#REF!</definedName>
    <definedName name="GOTEROCOL">'[1]Analisis de Costos'!$G$482</definedName>
    <definedName name="GRAVA">#REF!</definedName>
    <definedName name="GUALDERA">#REF!</definedName>
    <definedName name="H\180">#REF!</definedName>
    <definedName name="HAANT4015124238">'[1]Analisis de Costos'!$G$571</definedName>
    <definedName name="HAANT4015180238">'[1]Analisis de Costos'!$G$575</definedName>
    <definedName name="HAANT4015210238">'[1]Analisis de Costos'!$G$579</definedName>
    <definedName name="HAANT4015240238">#REF!</definedName>
    <definedName name="HABADEN">#REF!</definedName>
    <definedName name="HACOL20201244041238A20MANO">'[1]Analisis de Costos'!$G$612</definedName>
    <definedName name="HACOL20201244043814A20LIG">'[1]Analisis de Costos'!$G$599</definedName>
    <definedName name="HACOL20201244043814A20MANO">'[1]Analisis de Costos'!$G$603</definedName>
    <definedName name="HACOL2020180404122538A20">'[1]Analisis de Costos'!$G$734</definedName>
    <definedName name="HACOL20201804041238A20">'[1]Analisis de Costos'!$G$729</definedName>
    <definedName name="HACOL2020180604122538A20">'[1]Analisis de Costos'!$G$744</definedName>
    <definedName name="HACOL20201806041238A20">'[1]Analisis de Costos'!$G$739</definedName>
    <definedName name="HACOL20301244041238A20MANO">'[1]Analisis de Costos'!$G$629</definedName>
    <definedName name="HACOL2030180604122538A20">'[1]Analisis de Costos'!$G$762</definedName>
    <definedName name="HACOL20301806041238A20">'[1]Analisis de Costos'!$G$757</definedName>
    <definedName name="HACOL2040CISTCONTRA">#REF!</definedName>
    <definedName name="HACOL2040PORTCISTCONTRA">#REF!</definedName>
    <definedName name="HACOL30301244081238A20LIG">'[1]Analisis de Costos'!$G$642</definedName>
    <definedName name="HACOL30301244081238A20MANO">'[1]Analisis de Costos'!$G$646</definedName>
    <definedName name="HACOL3030180408122538A30PORT">'[1]Analisis de Costos'!$G$790</definedName>
    <definedName name="HACOL30301804081238A30">'[1]Analisis de Costos'!$G$775</definedName>
    <definedName name="HACOL30301804081238A30PORT">'[1]Analisis de Costos'!$G$780</definedName>
    <definedName name="HACOL3030180608122538A30">'[1]Analisis de Costos'!$G$807</definedName>
    <definedName name="HACOL3030180608122538A30PORT">'[1]Analisis de Costos'!$G$812</definedName>
    <definedName name="HACOL30301806081238A30">'[1]Analisis de Costos'!$G$796</definedName>
    <definedName name="HACOL30301806081238A30PORT">'[1]Analisis de Costos'!$G$801</definedName>
    <definedName name="HACOL30302104043438A30PORT">'[1]Analisis de Costos'!$G$973</definedName>
    <definedName name="HACOL30302106043438A30">'[1]Analisis de Costos'!$G$979</definedName>
    <definedName name="HACOL30302106043438A30PORT">'[1]Analisis de Costos'!$G$984</definedName>
    <definedName name="HACOL30302404043438A30">'[1]Analisis de Costos'!$G$1140</definedName>
    <definedName name="HACOL30302404043438A30PORT">'[1]Analisis de Costos'!$G$1145</definedName>
    <definedName name="HACOL30302406043438A30">'[1]Analisis de Costos'!$G$1151</definedName>
    <definedName name="HACOL30302406043438A30PORT">'[1]Analisis de Costos'!$G$1156</definedName>
    <definedName name="HACOL30401244043438A30MANO">'[1]Analisis de Costos'!$G$663</definedName>
    <definedName name="HACOL30401804043438A30">'[1]Analisis de Costos'!$G$825</definedName>
    <definedName name="HACOL30401804043438A30PORT">'[1]Analisis de Costos'!$G$830</definedName>
    <definedName name="HACOL30401806043438A30">'[1]Analisis de Costos'!$G$836</definedName>
    <definedName name="HACOL30401806043438A30PORT">'[1]Analisis de Costos'!$G$841</definedName>
    <definedName name="HACOL30402104043438A30">'[1]Analisis de Costos'!$G$997</definedName>
    <definedName name="HACOL30402104043438A30PORT">'[1]Analisis de Costos'!$G$1002</definedName>
    <definedName name="HACOL30402106043438A30PORT">'[1]Analisis de Costos'!$G$1013</definedName>
    <definedName name="HACOL30402404043438A30">'[1]Analisis de Costos'!$G$1169</definedName>
    <definedName name="HACOL30402404043438A30PORT">'[1]Analisis de Costos'!$G$1174</definedName>
    <definedName name="HACOL30402406043438A30">'[1]Analisis de Costos'!$G$1180</definedName>
    <definedName name="HACOL30402406043438A30PORT">'[1]Analisis de Costos'!$G$1185</definedName>
    <definedName name="HACOL3040ENTRADAESTECONTRA">#REF!</definedName>
    <definedName name="HACOL40401244041243438A20LIG">'[1]Analisis de Costos'!$G$677</definedName>
    <definedName name="HACOL4040180404124342538A20">'[1]Analisis de Costos'!$G$866</definedName>
    <definedName name="HACOL4040180404124342538A20PORT">'[1]Analisis de Costos'!$G$871</definedName>
    <definedName name="HACOL40401804041243438A20">'[1]Analisis de Costos'!$G$855</definedName>
    <definedName name="HACOL40401804041243438A20PORT">'[1]Analisis de Costos'!$G$860</definedName>
    <definedName name="HACOL4040180604124342538A30">'[1]Analisis de Costos'!$G$890</definedName>
    <definedName name="HACOL4040180604124342538A30PORT">'[1]Analisis de Costos'!$G$895</definedName>
    <definedName name="HACOL40401806041243438A30">'[1]Analisis de Costos'!$G$878</definedName>
    <definedName name="HACOL4040210404122543438A20">'[1]Analisis de Costos'!$G$1038</definedName>
    <definedName name="HACOL4040210404122543438A20PORT">'[1]Analisis de Costos'!$G$1043</definedName>
    <definedName name="HACOL40402104041243438A20">'[1]Analisis de Costos'!$G$1027</definedName>
    <definedName name="HACOL40402104041243438A20PORT">'[1]Analisis de Costos'!$G$1032</definedName>
    <definedName name="HACOL4040210604122543438A30">'[1]Analisis de Costos'!$G$1062</definedName>
    <definedName name="HACOL4040210604122543438A30PORT">'[1]Analisis de Costos'!$G$1067</definedName>
    <definedName name="HACOL40402106041243438A30">'[1]Analisis de Costos'!$G$1050</definedName>
    <definedName name="HACOL4040240404122543438A20">'[1]Analisis de Costos'!$G$1210</definedName>
    <definedName name="HACOL4040240404122543438A20PORT">'[1]Analisis de Costos'!$G$1215</definedName>
    <definedName name="HACOL40402404041243438A20">'[1]Analisis de Costos'!$G$1199</definedName>
    <definedName name="HACOL40402404041243438A20PORT">'[1]Analisis de Costos'!$G$1204</definedName>
    <definedName name="HACOL4040240604122543438A30">'[1]Analisis de Costos'!$G$1234</definedName>
    <definedName name="HACOL4040240604122543438A30PORT">'[1]Analisis de Costos'!$G$1239</definedName>
    <definedName name="HACOL40402406041243438A30">'[1]Analisis de Costos'!$G$1222</definedName>
    <definedName name="HACOL5050124404344138A20LIG">'[1]Analisis de Costos'!$G$695</definedName>
    <definedName name="HACOL5050124404344138A20MANO">'[1]Analisis de Costos'!$G$699</definedName>
    <definedName name="HACOL5050180404344138A20">'[1]Analisis de Costos'!$G$909</definedName>
    <definedName name="HACOL5050180404344138A20PORT">'[1]Analisis de Costos'!$G$914</definedName>
    <definedName name="HACOL5050180604344138A20">'[1]Analisis de Costos'!$G$921</definedName>
    <definedName name="HACOL5050180604344138A20PORT">'[1]Analisis de Costos'!$G$926</definedName>
    <definedName name="HACOL5050210404344138A20">'[1]Analisis de Costos'!$G$1081</definedName>
    <definedName name="HACOL5050210604344138A20">'[1]Analisis de Costos'!$G$1093</definedName>
    <definedName name="HACOL5050210604344138A20PORT">'[1]Analisis de Costos'!$G$1098</definedName>
    <definedName name="HACOL5050240404344138A20">'[1]Analisis de Costos'!$G$1253</definedName>
    <definedName name="HACOL5050240404344138A20PORT">'[1]Analisis de Costos'!$G$1258</definedName>
    <definedName name="HACOL5050240604344138A20">'[1]Analisis de Costos'!$G$1265</definedName>
    <definedName name="HACOL5050240604344138A20PORT">'[1]Analisis de Costos'!$G$1270</definedName>
    <definedName name="HACOL60601244012138A20LIG">'[1]Analisis de Costos'!$G$712</definedName>
    <definedName name="HACOL60601804012138A20">'[1]Analisis de Costos'!$G$939</definedName>
    <definedName name="HACOL60601804012138A30PORT">'[1]Analisis de Costos'!$G$944</definedName>
    <definedName name="HACOL60601806012138A30">'[1]Analisis de Costos'!$G$950</definedName>
    <definedName name="HACOL60601806012138A30PORT">'[1]Analisis de Costos'!$G$955</definedName>
    <definedName name="HACOL60602104012138A20">'[1]Analisis de Costos'!$G$1111</definedName>
    <definedName name="HACOL60602104012138A30PORT">'[1]Analisis de Costos'!$G$1116</definedName>
    <definedName name="HACOL60602106012138A30">'[1]Analisis de Costos'!$G$1122</definedName>
    <definedName name="HAZCH6013560812C634ADLIG">'[1]Analisis de Costos'!$G$2706</definedName>
    <definedName name="HAZCH601406081225C634AD">'[1]Analisis de Costos'!$G$2769</definedName>
    <definedName name="HAZCH6014060812C634AD">'[1]Analisis de Costos'!$G$2762</definedName>
    <definedName name="HAZCH601806081225C634AD">'[1]Analisis de Costos'!$G$2825</definedName>
    <definedName name="HAZCH6018060812C634AD">'[1]Analisis de Costos'!$G$2818</definedName>
    <definedName name="HAZCH602106081225C634AD">'[1]Analisis de Costos'!$G$2881</definedName>
    <definedName name="HAZCH6021060812C634AD">'[1]Analisis de Costos'!$G$2874</definedName>
    <definedName name="HAZCPONDCONTRA">#REF!</definedName>
    <definedName name="HAZFOSOCONTRA">#REF!</definedName>
    <definedName name="HAZM201512423838A30LIG">'[1]Analisis de Costos'!$G$3054</definedName>
    <definedName name="HAZM301512423838A30LIG">'[1]Analisis de Costos'!$G$3060</definedName>
    <definedName name="HAZM302012423838A25LIG">'[1]Analisis de Costos'!$G$3072</definedName>
    <definedName name="HAZM302013523838A25LIG">'[1]Analisis de Costos'!$G$3033</definedName>
    <definedName name="HAZM302014023838A25">'[1]Analisis de Costos'!$G$3093</definedName>
    <definedName name="HAZM30X20180">'[1]Analisis de Costos'!$G$3114</definedName>
    <definedName name="HAZM401512423838A30LIG">'[1]Analisis de Costos'!$G$3066</definedName>
    <definedName name="HAZM452012433838A25LIG">'[1]Analisis de Costos'!$G$3077</definedName>
    <definedName name="HAZM452013533838A25LIG">'[1]Analisis de Costos'!$G$3038</definedName>
    <definedName name="HAZM452014033838A25">'[1]Analisis de Costos'!$G$3098</definedName>
    <definedName name="HAZM452018033838A25">'[1]Analisis de Costos'!$G$3119</definedName>
    <definedName name="HAZM452512433838A25LIG">'[1]Analisis de Costos'!$G$3082</definedName>
    <definedName name="HAZM452513533838A25LIG">'[1]Analisis de Costos'!$G$3043</definedName>
    <definedName name="HAZM452514033838A25">'[1]Analisis de Costos'!$G$3103</definedName>
    <definedName name="HAZM452521033838A25">'[1]Analisis de Costos'!$G$3134</definedName>
    <definedName name="HAZM452524033838A25">'[1]Analisis de Costos'!$G$3144</definedName>
    <definedName name="HAZM45X25180">'[1]Analisis de Costos'!$G$3124</definedName>
    <definedName name="HAZM602512433838A25LIG">'[1]Analisis de Costos'!$G$3087</definedName>
    <definedName name="HAZM602513533838A25LIG">'[1]Analisis de Costos'!$G$3048</definedName>
    <definedName name="HAZM602514033838A25">'[1]Analisis de Costos'!$G$3108</definedName>
    <definedName name="HAZM602521033838A25">'[1]Analisis de Costos'!$G$3139</definedName>
    <definedName name="HAZM602524033838A25">'[1]Analisis de Costos'!$G$3149</definedName>
    <definedName name="HAZM60X25180">'[1]Analisis de Costos'!$G$3129</definedName>
    <definedName name="HAZM8TIPVIGACISTCONTRA">#REF!</definedName>
    <definedName name="HAZMRAMPACONTRA">#REF!</definedName>
    <definedName name="HILO">#REF!</definedName>
    <definedName name="hligadora">'[1]Analisis de Costos'!$G$3265</definedName>
    <definedName name="HOR210A">#REF!</definedName>
    <definedName name="HOR210B">#REF!</definedName>
    <definedName name="HORM_210">#REF!</definedName>
    <definedName name="HORM124">'[1]Analisis de Costos'!$G$3321</definedName>
    <definedName name="HORM124LIGADORA">'[1]Analisis de Costos'!$G$3328</definedName>
    <definedName name="HORM124LIGAWINCHE">'[1]Analisis de Costos'!$G$3335</definedName>
    <definedName name="HORM125">'[1]Analisis de Costos'!$I$3319</definedName>
    <definedName name="HORM135">'[1]Analisis de Costos'!$G$3300</definedName>
    <definedName name="HORM135L">'[1]Analisis de Costos'!$G$3307</definedName>
    <definedName name="HORM135LIGADORA">'[1]Analisis de Costos'!$G$3307</definedName>
    <definedName name="HORM135LIGAWINCHE">'[1]Analisis de Costos'!$G$3314</definedName>
    <definedName name="HORM140">'[1]Analisis de Costos'!$G$3157</definedName>
    <definedName name="HORM160">'[1]Analisis de Costos'!$G$3162</definedName>
    <definedName name="HORM180">'[1]Analisis de Costos'!$G$3167</definedName>
    <definedName name="HORM210">'[1]Analisis de Costos'!$G$3172</definedName>
    <definedName name="HORM240">'[1]Analisis de Costos'!$G$3177</definedName>
    <definedName name="HORM250">'[1]Analisis de Costos'!$G$3182</definedName>
    <definedName name="HORM260">'[1]Analisis de Costos'!$G$3187</definedName>
    <definedName name="HORM280">'[1]Analisis de Costos'!$G$3192</definedName>
    <definedName name="HORM300">'[1]Analisis de Costos'!$G$3197</definedName>
    <definedName name="HORM315">'[1]Analisis de Costos'!$G$3202</definedName>
    <definedName name="HORM350">'[1]Analisis de Costos'!$G$3207</definedName>
    <definedName name="HORM400">'[1]Analisis de Costos'!$G$3212</definedName>
    <definedName name="HORMFROT">'[1]Analisis de Costos'!$G$4844</definedName>
    <definedName name="hwinche">'[1]Analisis de Costos'!$G$3272</definedName>
    <definedName name="INOBCOTAPASERPVC">#REF!</definedName>
    <definedName name="INOFLUXBCOCONTRA">#REF!</definedName>
    <definedName name="INSTVENT">#REF!</definedName>
    <definedName name="INTERRUPTOR3VIAS">'[1]Analisis de Costos'!$G$3412</definedName>
    <definedName name="INTERRUPTOR4VIAS">'[1]Analisis de Costos'!$G$3423</definedName>
    <definedName name="INTERRUPTORDOBLE">'[1]Analisis de Costos'!$G$3390</definedName>
    <definedName name="INTERRUPTORPILOTO">'[1]Analisis de Costos'!$G$3434</definedName>
    <definedName name="INTERRUPTORSENCILLO">'[1]Analisis de Costos'!$G$3379</definedName>
    <definedName name="INTERRUPTORTRIPLE">'[1]Analisis de Costos'!$G$3401</definedName>
    <definedName name="ITBIS">#REF!</definedName>
    <definedName name="JARD">#REF!</definedName>
    <definedName name="JUNTACERA">#REF!</definedName>
    <definedName name="LADRILLO">#REF!</definedName>
    <definedName name="LARRASTRE4SDR41MCONTRA">#REF!</definedName>
    <definedName name="LARRASTRE6SDR41MCONTRA">#REF!</definedName>
    <definedName name="LATEX">#REF!</definedName>
    <definedName name="LAVMOVABCO">'[1]Analisis de Costos'!$G$4189</definedName>
    <definedName name="LAVMOVABCOPVC">#REF!</definedName>
    <definedName name="LAVMOVACOL">'[1]Analisis de Costos'!$G$4216</definedName>
    <definedName name="LAVMOVACOLPVC">#REF!</definedName>
    <definedName name="LAVMSERBCO">'[1]Analisis de Costos'!$G$4242</definedName>
    <definedName name="LAVMSERBCOPVC">#REF!</definedName>
    <definedName name="LAVOVAEMPBCOCONTRA">#REF!</definedName>
    <definedName name="LIGADORA">#REF!</definedName>
    <definedName name="LIGALIGA">'[1]Analisis de Costos'!$G$3281</definedName>
    <definedName name="ligawinche">'[1]Analisis de Costos'!$G$3293</definedName>
    <definedName name="LIMPESC">#REF!</definedName>
    <definedName name="LIMPIEZA">#REF!</definedName>
    <definedName name="LIMPSALCERA">#REF!</definedName>
    <definedName name="LIMPTUBOCPVC14">#REF!</definedName>
    <definedName name="LIMPTUBOCPVCPINTA">#REF!</definedName>
    <definedName name="LIMPZOC">#REF!</definedName>
    <definedName name="LLAVEANGULAR">#REF!</definedName>
    <definedName name="LLAVECHORRO">#REF!</definedName>
    <definedName name="LLAVEEMPOTRAR12">#REF!</definedName>
    <definedName name="LLAVEORINALPEQ">#REF!</definedName>
    <definedName name="LLAVESENCCROM">#REF!</definedName>
    <definedName name="LLAVIN">#REF!</definedName>
    <definedName name="LLAVINCOR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OSA12">#REF!</definedName>
    <definedName name="LOSA20">#REF!</definedName>
    <definedName name="LOSA30">#REF!</definedName>
    <definedName name="LOSAC">#REF!</definedName>
    <definedName name="LOSACP">#REF!</definedName>
    <definedName name="LOSAM">#REF!</definedName>
    <definedName name="LOSAS">#REF!</definedName>
    <definedName name="LOSASE">#REF!</definedName>
    <definedName name="LOSASSC">#REF!</definedName>
    <definedName name="LOSAST">#REF!</definedName>
    <definedName name="LUBRICANTE">#REF!</definedName>
    <definedName name="LUZCENITAL">'[1]Analisis de Costos'!$G$3368</definedName>
    <definedName name="LUZPARQEMT">#REF!</definedName>
    <definedName name="MA">#REF!</definedName>
    <definedName name="MAD\01">#REF!</definedName>
    <definedName name="MAD\02">#REF!</definedName>
    <definedName name="MAD\02A">#REF!</definedName>
    <definedName name="MAD\03">#REF!</definedName>
    <definedName name="MADBRU">#REF!</definedName>
    <definedName name="MADE12">[7]Insumos!$F$703</definedName>
    <definedName name="MAEST">'[7]M.O Y Rendtos'!$D$7</definedName>
    <definedName name="MAESTROCARP">#REF!</definedName>
    <definedName name="MALLACICL6HG">'[1]Analisis de Costos'!$G$4422</definedName>
    <definedName name="MAMPARAPINOTRAT">#REF!</definedName>
    <definedName name="MAMPARAPINOTRATM2">#REF!</definedName>
    <definedName name="MANG34NEGRACALENT">#REF!</definedName>
    <definedName name="MARCOCA">#REF!</definedName>
    <definedName name="MARCOPI">#REF!</definedName>
    <definedName name="MAT">#REF!</definedName>
    <definedName name="MEZCALAREPMOR">'[1]Analisis de Costos'!$G$4454</definedName>
    <definedName name="MEZCBAN">#REF!</definedName>
    <definedName name="MEZCBIDET">#REF!</definedName>
    <definedName name="MEZCFREG">#REF!</definedName>
    <definedName name="mezclacalarena">#REF!</definedName>
    <definedName name="MEZCLAV">#REF!</definedName>
    <definedName name="MEZEMP">'[1]Analisis de Costos'!$G$4436</definedName>
    <definedName name="MO">#REF!</definedName>
    <definedName name="MOACERA">#REF!</definedName>
    <definedName name="MOBADEN">#REF!</definedName>
    <definedName name="MOBASECON">#REF!</definedName>
    <definedName name="MOCA">#REF!</definedName>
    <definedName name="MOCAN">#REF!</definedName>
    <definedName name="MOCANTOS">#REF!</definedName>
    <definedName name="MOCAPATER">#REF!</definedName>
    <definedName name="MOCARETEO">#REF!</definedName>
    <definedName name="MOCEP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LH">#REF!</definedName>
    <definedName name="MOLIG02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OBR">#REF!</definedName>
    <definedName name="MOPAÑ01">#REF!</definedName>
    <definedName name="MOPIEDRA">#REF!</definedName>
    <definedName name="MOPINTURAAGUA">#REF!</definedName>
    <definedName name="MOPINTURAMANT">#REF!</definedName>
    <definedName name="MOPISCE">#REF!</definedName>
    <definedName name="MOPISOCERAMICA">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">#REF!</definedName>
    <definedName name="MORPAÑ">#REF!</definedName>
    <definedName name="MORT01">#REF!</definedName>
    <definedName name="MORT02">#REF!</definedName>
    <definedName name="MORT03">#REF!</definedName>
    <definedName name="MORTERO">#REF!</definedName>
    <definedName name="MORTERO110">'[1]Analisis de Costos'!$G$4460</definedName>
    <definedName name="MORTERO12">'[1]Analisis de Costos'!$G$4449</definedName>
    <definedName name="MORTERO13">'[1]Analisis de Costos'!$G$4431</definedName>
    <definedName name="MORTERO14">'[1]Analisis de Costos'!$G$4442</definedName>
    <definedName name="MOTRAMPA">#REF!</definedName>
    <definedName name="MOZAB">#REF!</definedName>
    <definedName name="MOZABALETAPISO">#REF!</definedName>
    <definedName name="MOZABALETATECHO">#REF!</definedName>
    <definedName name="MOZOCCE">#REF!</definedName>
    <definedName name="MT">#REF!</definedName>
    <definedName name="MURO">#REF!</definedName>
    <definedName name="MURO30">#REF!</definedName>
    <definedName name="MUROBOVEDA12A10X2AD">#REF!</definedName>
    <definedName name="MUROGAV">'[1]Analisis de Costos'!#REF!</definedName>
    <definedName name="NATILLA">'[1]Analisis de Costos'!$G$398</definedName>
    <definedName name="NIPLE12X4HG">#REF!</definedName>
    <definedName name="NIPLE34X4HG">#REF!</definedName>
    <definedName name="NIPLECROM38X212">#REF!</definedName>
    <definedName name="OBM172B">'[1]M.O Y Rendtos'!$O$206</definedName>
    <definedName name="OMA\01">#REF!</definedName>
    <definedName name="OMA\01A">#REF!</definedName>
    <definedName name="OMA\02">#REF!</definedName>
    <definedName name="OMA\03">#REF!</definedName>
    <definedName name="OMA\04">#REF!</definedName>
    <definedName name="OMA\05">#REF!</definedName>
    <definedName name="OMA\06">#REF!</definedName>
    <definedName name="OMA\07">#REF!</definedName>
    <definedName name="OMA\08">#REF!</definedName>
    <definedName name="OMA\09">#REF!</definedName>
    <definedName name="OMA\10">#REF!</definedName>
    <definedName name="OMA\11">#REF!</definedName>
    <definedName name="OMA\12">#REF!</definedName>
    <definedName name="OMA\13">#REF!</definedName>
    <definedName name="OMA\14">#REF!</definedName>
    <definedName name="OMA\15">#REF!</definedName>
    <definedName name="OMA\16">#REF!</definedName>
    <definedName name="OMA\17">#REF!</definedName>
    <definedName name="OMA\18">#REF!</definedName>
    <definedName name="OMA\19">#REF!</definedName>
    <definedName name="OMA\20">#REF!</definedName>
    <definedName name="OMA\21">#REF!</definedName>
    <definedName name="OMA\22">#REF!</definedName>
    <definedName name="OMA\23">#REF!</definedName>
    <definedName name="OMA\24">#REF!</definedName>
    <definedName name="OMA\25">#REF!</definedName>
    <definedName name="OMA\26">#REF!</definedName>
    <definedName name="OMA\27">#REF!</definedName>
    <definedName name="OMA\27A">#REF!</definedName>
    <definedName name="OMA\27B">#REF!</definedName>
    <definedName name="OMA\28">#REF!</definedName>
    <definedName name="OMA\28A">#REF!</definedName>
    <definedName name="OMA\28B">#REF!</definedName>
    <definedName name="OMA\29">#REF!</definedName>
    <definedName name="OMA\30">#REF!</definedName>
    <definedName name="OMA\31">#REF!</definedName>
    <definedName name="OMA\32">#REF!</definedName>
    <definedName name="OMA\33">#REF!</definedName>
    <definedName name="OMA\65">#REF!</definedName>
    <definedName name="OMA\66">#REF!</definedName>
    <definedName name="OMC\01">#REF!</definedName>
    <definedName name="OMC\02">#REF!</definedName>
    <definedName name="OMC\05">#REF!</definedName>
    <definedName name="OMC\06">#REF!</definedName>
    <definedName name="OMC\10">#REF!</definedName>
    <definedName name="OMC\11">#REF!</definedName>
    <definedName name="OMC\15">#REF!</definedName>
    <definedName name="OMC\16">#REF!</definedName>
    <definedName name="OMC\20">#REF!</definedName>
    <definedName name="OMC\21">#REF!</definedName>
    <definedName name="OMC\25">#REF!</definedName>
    <definedName name="OMC\26">#REF!</definedName>
    <definedName name="OPER1">'[7]M.O Y Rendtos'!$E$7</definedName>
    <definedName name="OPER3">'[7]M.O Y Rendtos'!$G$7</definedName>
    <definedName name="OPERMAN">#REF!</definedName>
    <definedName name="OPERPAL">#REF!</definedName>
    <definedName name="ORI12FBCO">'[1]Analisis de Costos'!$G$4264</definedName>
    <definedName name="ORI12FBCOFLUX">'[1]Analisis de Costos'!$G$4282</definedName>
    <definedName name="ORI12FBCOFLUXPVC">#REF!</definedName>
    <definedName name="ORI12FBCOPVC">#REF!</definedName>
    <definedName name="ORI12FFLUXBCOCONTRA">#REF!</definedName>
    <definedName name="ORI1FBCO">'[1]Analisis de Costos'!$G$4304</definedName>
    <definedName name="ORI1FBCOFLUX">'[1]Analisis de Costos'!$G$4322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PEQBCO">'[1]Analisis de Costos'!$G$4344</definedName>
    <definedName name="ORIPEQBCOPVC">#REF!</definedName>
    <definedName name="OXIDOROJO">#REF!</definedName>
    <definedName name="P">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M">#REF!</definedName>
    <definedName name="PALPUA14">#REF!</definedName>
    <definedName name="PALPUA16">#REF!</definedName>
    <definedName name="PANEL12CIR">'[1]Analisis de Costos'!$G$3535</definedName>
    <definedName name="PANEL16CIR">'[1]Analisis de Costos'!$G$3542</definedName>
    <definedName name="PANEL24CIR">'[1]Analisis de Costos'!$G$3549</definedName>
    <definedName name="PANEL2CIR">'[1]Analisis de Costos'!$G$3507</definedName>
    <definedName name="PANEL4CIR">'[1]Analisis de Costos'!$G$3514</definedName>
    <definedName name="PANEL612CONTRA">#REF!</definedName>
    <definedName name="PANEL6CIR">'[1]Analisis de Costos'!$G$3521</definedName>
    <definedName name="PANEL8CIR">'[1]Analisis de Costos'!$G$3528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NTALLA">#REF!</definedName>
    <definedName name="PAÑ01">#REF!</definedName>
    <definedName name="PAÑETE">#REF!</definedName>
    <definedName name="PAÑETEC">#REF!</definedName>
    <definedName name="PAÑETEL">#REF!</definedName>
    <definedName name="PAÑETER">#REF!</definedName>
    <definedName name="PAÑETET">#REF!</definedName>
    <definedName name="PARAGOMASCONTRA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UCHA">#REF!</definedName>
    <definedName name="PEON">#REF!</definedName>
    <definedName name="PEONCARP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EZAS">#REF!</definedName>
    <definedName name="PINO">#REF!</definedName>
    <definedName name="PINO1X4X12">#REF!</definedName>
    <definedName name="PINO1X4X12TRAT">#REF!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\01">#REF!</definedName>
    <definedName name="PINT\05">#REF!</definedName>
    <definedName name="PINT\10">#REF!</definedName>
    <definedName name="PINT\11">#REF!</definedName>
    <definedName name="PINT\12">#REF!</definedName>
    <definedName name="PINT\13">#REF!</definedName>
    <definedName name="PINT\14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'[1]Analisis de Costos'!$G$4495</definedName>
    <definedName name="PINTMAN">'[1]Analisis de Costos'!$G$4508</definedName>
    <definedName name="PINTMANAND">'[1]Analisis de Costos'!$G$4516</definedName>
    <definedName name="PISOADOCLAGRIS">'[1]Analisis de Costos'!$G$4555</definedName>
    <definedName name="PISOADOCLAQUEM">'[1]Analisis de Costos'!$G$4573</definedName>
    <definedName name="PISOADOCLAROJO">'[1]Analisis de Costos'!$G$4564</definedName>
    <definedName name="PISOADOCOLGRIS">'[1]Analisis de Costos'!$G$4582</definedName>
    <definedName name="PISOADOCOLROJO">'[1]Analisis de Costos'!$G$4591</definedName>
    <definedName name="PISOADOMEDGRIS">'[1]Analisis de Costos'!$G$4600</definedName>
    <definedName name="PISOADOMEDQUEM">'[1]Analisis de Costos'!$G$4618</definedName>
    <definedName name="PISOADOMEDROJO">'[1]Analisis de Costos'!$G$4609</definedName>
    <definedName name="PISOC">#REF!</definedName>
    <definedName name="PISOCER">#REF!</definedName>
    <definedName name="PISOGRA1233030BCO">'[1]Analisis de Costos'!$G$4674</definedName>
    <definedName name="PISOGRA1233030GRIS">#REF!</definedName>
    <definedName name="PISOGRA1234040BCO">'[1]Analisis de Costos'!$G$4692</definedName>
    <definedName name="PISOGRABOTI4040BCO">'[1]Analisis de Costos'!$G$4647</definedName>
    <definedName name="PISOGRABOTI4040COL">'[1]Analisis de Costos'!$G$4656</definedName>
    <definedName name="PISOGRAPROY4040">'[1]Analisis de Costos'!$G$4665</definedName>
    <definedName name="PISOH">#REF!</definedName>
    <definedName name="PISOHFV10">'[1]Analisis de Costos'!$G$4852</definedName>
    <definedName name="PISOLADEXAPEQ">'[1]Analisis de Costos'!$G$4869</definedName>
    <definedName name="PISOLADFERIAPEQ">'[1]Analisis de Costos'!$G$4877</definedName>
    <definedName name="PISOMOSROJ2525">'[1]Analisis de Costos'!$G$4885</definedName>
    <definedName name="PISOPUL10">'[1]Analisis de Costos'!$G$4861</definedName>
    <definedName name="PISOS">#REF!</definedName>
    <definedName name="PISOS\01">#REF!</definedName>
    <definedName name="PISOS\02">#REF!</definedName>
    <definedName name="PISOS\03">#REF!</definedName>
    <definedName name="PISOS\03A">#REF!</definedName>
    <definedName name="PISOS\03B">#REF!</definedName>
    <definedName name="PISOS\04">#REF!</definedName>
    <definedName name="PISOS\05">#REF!</definedName>
    <definedName name="PISOS\06">#REF!</definedName>
    <definedName name="PISOS\07">#REF!</definedName>
    <definedName name="PISOS\10">#REF!</definedName>
    <definedName name="PISOS\11">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TEA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OM\01">#REF!</definedName>
    <definedName name="PLOMERO">#REF!</definedName>
    <definedName name="PLOMEROAYUDANTE">#REF!</definedName>
    <definedName name="PLOMEROOFICIAL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TACANDADO">#REF!</definedName>
    <definedName name="POZO10">#REF!</definedName>
    <definedName name="POZO8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ATIO">#REF!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JASLIV">#REF!</definedName>
    <definedName name="PREJASREF">#REF!</definedName>
    <definedName name="PREPARARPISO">#REF!</definedName>
    <definedName name="prueba">#REF!</definedName>
    <definedName name="prueba2">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'[1]Analisis de Costos'!$G$5044</definedName>
    <definedName name="PTAFRANCAOBAM2">'[1]Analisis de Costos'!$D$5044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'[1]Analisis de Costos'!$G$5015</definedName>
    <definedName name="PTAPANCORCAOBA2.3X8.4">#REF!</definedName>
    <definedName name="PTAPANCORCAOBA3X8.4">#REF!</definedName>
    <definedName name="PTAPANCORCAOBAM2">'[1]Analisis de Costos'!$D$5015</definedName>
    <definedName name="PTAPANCORPINO">'[1]Analisis de Costos'!$G$5006</definedName>
    <definedName name="PTAPANCORPINOM2">'[1]Analisis de Costos'!$D$5006</definedName>
    <definedName name="PTAPANESPCAOBA">'[1]Analisis de Costos'!$G$5024</definedName>
    <definedName name="PTAPANESPCAOBAM2">'[1]Analisis de Costos'!$D$5024</definedName>
    <definedName name="PTAPANVAIVENCAOBA">'[1]Analisis de Costos'!$G$5032</definedName>
    <definedName name="PTAPANVAIVENCAOBAM2">'[1]Analisis de Costos'!$D$5032</definedName>
    <definedName name="PTAPLY">'[1]Analisis de Costos'!$G$4997</definedName>
    <definedName name="PTAPLYM2">'[1]Analisis de Costos'!$D$4997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LESC">#REF!</definedName>
    <definedName name="PULMES">#REF!</definedName>
    <definedName name="PULREPPVIEJO">#REF!</definedName>
    <definedName name="PULSUPER">#REF!</definedName>
    <definedName name="PULYCRISTAL">#REF!</definedName>
    <definedName name="PULYSAL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q">'[1]ANALISIS NUEVOS'!$F$32</definedName>
    <definedName name="QUICIOGRA30BCO">'[1]Analisis de Costos'!$G$4899</definedName>
    <definedName name="QUICIOGRA40BCO">'[1]Analisis de Costos'!$G$4906</definedName>
    <definedName name="QUICIOGRABOTI40COL">'[1]Analisis de Costos'!$G$4892</definedName>
    <definedName name="QUICIOLAD">'[1]Analisis de Costos'!$G$4920</definedName>
    <definedName name="QUICIOMOS25ROJ">'[1]Analisis de Costos'!$G$4913</definedName>
    <definedName name="QUIEBRASOLESVERTCONTRA">#REF!</definedName>
    <definedName name="RAMPA">#REF!</definedName>
    <definedName name="RAMPAE">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ISTRO">#REF!</definedName>
    <definedName name="REGLA">#REF!</definedName>
    <definedName name="REINTER">#REF!</definedName>
    <definedName name="REJILLAPISO">#REF!</definedName>
    <definedName name="REJILLAPISOALUM">#REF!</definedName>
    <definedName name="RELIEVE">#REF!</definedName>
    <definedName name="RELLENO">#REF!</definedName>
    <definedName name="RELLENOCAL">'[1]Analisis de Costos'!$G$5066</definedName>
    <definedName name="RELLENOCALEQ">'[1]Analisis de Costos'!$G$5073</definedName>
    <definedName name="RELLENOCALGRAN">'[1]Analisis de Costos'!$G$5080</definedName>
    <definedName name="RELLENOCALGRANEQ">'[1]Analisis de Costos'!$G$5088</definedName>
    <definedName name="RELLENOGRAN">'[1]Analisis de Costos'!$G$5053</definedName>
    <definedName name="RELLENOGRANEQ">'[1]Analisis de Costos'!$G$5060</definedName>
    <definedName name="RELLENOGRANZOTECONTRA">#REF!</definedName>
    <definedName name="RELLENOH">#REF!</definedName>
    <definedName name="RELLENOREP">'[1]Analisis de Costos'!$G$5093</definedName>
    <definedName name="RELLENOREPEQ">'[1]Analisis de Costos'!$G$5099</definedName>
    <definedName name="REMOCIONCVMANO">'[1]Analisis de Costos'!$G$5103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'[1]Analisis de Costos'!$G$421</definedName>
    <definedName name="REPLANTEO">'[1]Analisis de Costos'!$G$5117</definedName>
    <definedName name="REPLANTEOM">'[1]Analisis de Costos'!$G$5118</definedName>
    <definedName name="REPLANTEOM2">#REF!</definedName>
    <definedName name="RESANE">'[1]Analisis de Costos'!$G$403</definedName>
    <definedName name="REUBPLANTA400CONTRA">#REF!</definedName>
    <definedName name="REUBSWTRANSF1000CONTRA">#REF!</definedName>
    <definedName name="REV">#REF!</definedName>
    <definedName name="REVCER01">'[1]Analisis de Costos'!$G$5130</definedName>
    <definedName name="REVCER09">'[1]Analisis de Costos'!$G$5138</definedName>
    <definedName name="REVEST\01">#REF!</definedName>
    <definedName name="REVEST\02">#REF!</definedName>
    <definedName name="REVEST\03">#REF!</definedName>
    <definedName name="REVLAD248">'[1]Analisis de Costos'!$G$5151</definedName>
    <definedName name="REVLADBIS228">'[1]Analisis de Costos'!$G$5144</definedName>
    <definedName name="RIOSTRA">#REF!</definedName>
    <definedName name="ROBLEBRA">#REF!</definedName>
    <definedName name="ROSETA">#REF!</definedName>
    <definedName name="RUSTICO">#REF!</definedName>
    <definedName name="SALARIO">#REF!</definedName>
    <definedName name="SALCAL">'[1]Analisis de Costos'!$G$3468</definedName>
    <definedName name="SALTEL">'[1]Analisis de Costos'!$G$3478</definedName>
    <definedName name="SANITARIA">#REF!</definedName>
    <definedName name="SEMIGLOSS">#REF!</definedName>
    <definedName name="SEPTICO">#REF!</definedName>
    <definedName name="SEPTICOCAL">'[1]Analisis de Costos'!$G$3748</definedName>
    <definedName name="SEPTICOROC">'[1]Analisis de Costos'!$G$3763</definedName>
    <definedName name="SEPTICOTIE">'[1]Analisis de Costos'!$G$3778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'[1]Analisis de Costos'!$G$3355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TABIQUESBAÑOSM2CONTRA">#REF!</definedName>
    <definedName name="TANQUEAGUA">#REF!</definedName>
    <definedName name="TAPACISALUM2727">#REF!</definedName>
    <definedName name="TAPAINODNAT">#REF!</definedName>
    <definedName name="TAPE">#REF!</definedName>
    <definedName name="TAPONREG2">#REF!</definedName>
    <definedName name="TAPONREG3">#REF!</definedName>
    <definedName name="TAPONREG4">#REF!</definedName>
    <definedName name="TARUGO">#REF!</definedName>
    <definedName name="TC">#REF!</definedName>
    <definedName name="TCAL">'[7]M.O Y Rendtos'!$I$7</definedName>
    <definedName name="TECHOASBTIJPIN">'[1]Analisis de Costos'!$G$5165</definedName>
    <definedName name="TECHOTEJASFFORROCAO">'[1]Analisis de Costos'!$G$5189</definedName>
    <definedName name="TECHOTEJASFFORROCED">'[1]Analisis de Costos'!$G$5213</definedName>
    <definedName name="TECHOTEJASFFORROPINTRA">'[1]Analisis de Costos'!$G$5237</definedName>
    <definedName name="TECHOTEJASFFORROROBBRA">'[1]Analisis de Costos'!$G$5261</definedName>
    <definedName name="TECHOTEJCURVFORROCAO">'[1]Analisis de Costos'!$G$5288</definedName>
    <definedName name="TECHOTEJCURVFORROCED">'[1]Analisis de Costos'!$G$5315</definedName>
    <definedName name="TECHOTEJCURVFORROPINTRA">'[1]Analisis de Costos'!$G$5342</definedName>
    <definedName name="TECHOTEJCURVFORROROBBRA">'[1]Analisis de Costos'!$G$5369</definedName>
    <definedName name="TECHOTEJCURVSOBREFINO">'[1]Analisis de Costos'!$G$5379</definedName>
    <definedName name="TECHOTEJCURVTIJPIN">'[1]Analisis de Costos'!$G$5391</definedName>
    <definedName name="TECHOZIN26TIJPIN">'[1]Analisis de Costos'!$G$5402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HINNER">#REF!</definedName>
    <definedName name="TIMBRE">'[1]Analisis de Costos'!$G$3489</definedName>
    <definedName name="TINACOS">#REF!</definedName>
    <definedName name="_xlnm.Print_Titles" localSheetId="0">'PRES ACTUAL'!$1:$6</definedName>
    <definedName name="TNCAL">'[1]M.O Y Rendtos'!$J$7</definedName>
    <definedName name="TRANSPTINA">#REF!</definedName>
    <definedName name="TRANSTEJA16INT">#REF!</definedName>
    <definedName name="TRANSTEJA185000">#REF!</definedName>
    <definedName name="TRANSTEJA18INT">#REF!</definedName>
    <definedName name="TRATARMADERA">#REF!</definedName>
    <definedName name="TRIPLESEAL">#REF!</definedName>
    <definedName name="TUBOCPVC12">#REF!</definedName>
    <definedName name="TUBOCPVC34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6">#REF!</definedName>
    <definedName name="TUBOPVCSDR41X8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4">#REF!</definedName>
    <definedName name="UNIONPVCPRES4">#REF!</definedName>
    <definedName name="UNIONUNI12HG">#REF!</definedName>
    <definedName name="USOS">#REF!</definedName>
    <definedName name="VA">#REF!</definedName>
    <definedName name="VACB">#REF!</definedName>
    <definedName name="VACCOL">#REF!</definedName>
    <definedName name="VACIADOAMANO">'[1]Analisis de Costos'!$G$3232</definedName>
    <definedName name="VACINS">#REF!</definedName>
    <definedName name="VACLOS">#REF!</definedName>
    <definedName name="VACPLA">#REF!</definedName>
    <definedName name="VAIVEN">#REF!</definedName>
    <definedName name="VCOLGANTE1590">#REF!</definedName>
    <definedName name="VENT2SDR41">#REF!</definedName>
    <definedName name="VENT3SDR41CONTRA">#REF!</definedName>
    <definedName name="VERGRAGRI">'[1]Analisis de Costos'!$G$4394</definedName>
    <definedName name="VERGRAGRISCONTRA">#REF!</definedName>
    <definedName name="VIBRAZO">#REF!</definedName>
    <definedName name="VIGA">#REF!</definedName>
    <definedName name="VIGACU">#REF!</definedName>
    <definedName name="VIGAE">#REF!</definedName>
    <definedName name="VIGAINTER">#REF!</definedName>
    <definedName name="VIGAL">#REF!</definedName>
    <definedName name="VIGAPE">#REF!</definedName>
    <definedName name="VIGAPNP">#REF!</definedName>
    <definedName name="VIGAPSM">#REF!</definedName>
    <definedName name="VIGAS">#REF!</definedName>
    <definedName name="VIGASE">#REF!</definedName>
    <definedName name="VIGASL">#REF!</definedName>
    <definedName name="VIGASMI">#REF!</definedName>
    <definedName name="VIGAV">#REF!</definedName>
    <definedName name="VIGAV1">#REF!</definedName>
    <definedName name="WINCHE">'[1]Analisis de Costos'!$D$3252</definedName>
    <definedName name="ZAPATA40">#REF!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42" i="1" s="1"/>
  <c r="B43" i="1" s="1"/>
  <c r="B38" i="1"/>
  <c r="D35" i="1"/>
  <c r="D34" i="1"/>
  <c r="B34" i="1"/>
  <c r="B35" i="1" s="1"/>
  <c r="D31" i="1"/>
  <c r="B30" i="1"/>
  <c r="B31" i="1" s="1"/>
  <c r="D27" i="1"/>
  <c r="B27" i="1"/>
  <c r="B20" i="1"/>
  <c r="B21" i="1" s="1"/>
  <c r="B22" i="1" s="1"/>
  <c r="B23" i="1" s="1"/>
  <c r="B24" i="1" s="1"/>
  <c r="D16" i="1"/>
  <c r="D12" i="1"/>
  <c r="D13" i="1" s="1"/>
  <c r="B12" i="1"/>
  <c r="B13" i="1" s="1"/>
  <c r="B14" i="1" s="1"/>
  <c r="B15" i="1" s="1"/>
  <c r="B16" i="1" s="1"/>
  <c r="B17" i="1" s="1"/>
  <c r="B8" i="1"/>
  <c r="B9" i="1" s="1"/>
  <c r="D17" i="1" l="1"/>
</calcChain>
</file>

<file path=xl/sharedStrings.xml><?xml version="1.0" encoding="utf-8"?>
<sst xmlns="http://schemas.openxmlformats.org/spreadsheetml/2006/main" count="85" uniqueCount="62">
  <si>
    <t xml:space="preserve"> PRESUPUESTO No. DIU-032-2018</t>
  </si>
  <si>
    <t>OBRA CODIFICADA: 0000, CIRC. No. 1</t>
  </si>
  <si>
    <r>
      <t>PROYECTO:</t>
    </r>
    <r>
      <rPr>
        <b/>
        <sz val="14"/>
        <color indexed="8"/>
        <rFont val="Calibri"/>
        <family val="2"/>
      </rPr>
      <t xml:space="preserve"> CONSTRUCCIÓN ACERAS, CONTENES Y ASFALTADO</t>
    </r>
  </si>
  <si>
    <r>
      <t>UBICACIÓN</t>
    </r>
    <r>
      <rPr>
        <b/>
        <sz val="13"/>
        <color indexed="8"/>
        <rFont val="Calibri"/>
        <family val="2"/>
      </rPr>
      <t>: C/ ERICK LEONARD EKMAN, ARROYO HONDO</t>
    </r>
  </si>
  <si>
    <t>FECHA: 22-03-2018</t>
  </si>
  <si>
    <t>No.</t>
  </si>
  <si>
    <t>PARTIDA</t>
  </si>
  <si>
    <t>CANTIDAD</t>
  </si>
  <si>
    <t>UNIDAD</t>
  </si>
  <si>
    <t>P.U.</t>
  </si>
  <si>
    <t>VALOR</t>
  </si>
  <si>
    <t>SUB-TOTAL</t>
  </si>
  <si>
    <t>PRELIMINARES:</t>
  </si>
  <si>
    <t>Replanteo de contén</t>
  </si>
  <si>
    <t>ML</t>
  </si>
  <si>
    <t>Corte de asfalto</t>
  </si>
  <si>
    <t>-------------</t>
  </si>
  <si>
    <t>MOVIMIENTO DE TIERRA:</t>
  </si>
  <si>
    <t>Excavación (Tierra-Roca)</t>
  </si>
  <si>
    <t>M3</t>
  </si>
  <si>
    <t>Bote producto de la excavación</t>
  </si>
  <si>
    <t>Demolición de concreto con equipo</t>
  </si>
  <si>
    <t>Demolición de contén existente</t>
  </si>
  <si>
    <t>Demolición de acera existente c/equipo</t>
  </si>
  <si>
    <t>M2</t>
  </si>
  <si>
    <t>Bote producto de demolición</t>
  </si>
  <si>
    <t>ASFALTO:</t>
  </si>
  <si>
    <t>Limpieza área fresada</t>
  </si>
  <si>
    <t>Fresado 2"</t>
  </si>
  <si>
    <t>Barrido y riego de adherencia</t>
  </si>
  <si>
    <t>Hormigón Asfaltico 2"</t>
  </si>
  <si>
    <t>Traslado de equipos</t>
  </si>
  <si>
    <t>Viajes</t>
  </si>
  <si>
    <t>ENCACHE DE PIEDRA, H = 30 CMS:</t>
  </si>
  <si>
    <t>Suministro y colocación de piedras (60.0 m x 1.60 m x 0.30 m)</t>
  </si>
  <si>
    <t>CONSTRUCCIÓN DE CONTÉN:</t>
  </si>
  <si>
    <r>
      <t>Contén secc. 0.10 m2,</t>
    </r>
    <r>
      <rPr>
        <sz val="12"/>
        <color indexed="8"/>
        <rFont val="Calibri"/>
        <family val="2"/>
      </rPr>
      <t xml:space="preserve"> H. industrial f'c = 210 kg/cm2</t>
    </r>
  </si>
  <si>
    <t xml:space="preserve">Aceras con malla electrosoldada, rayadas con escobillón  (h= 0.10 Mts), Hormigón industrial f'c=210 Kg/cm2) </t>
  </si>
  <si>
    <t>RAMPA VEHICULAR:</t>
  </si>
  <si>
    <t>Base, relleno de caliche (suministro y compactación), esp.= 0.10 cms.</t>
  </si>
  <si>
    <t>Construcción rampa vehicular, hormigón Ind. 210, c/malla electrosoldada 15x15, h= 10 cms. rayado profundo</t>
  </si>
  <si>
    <t>REDUCTORES DE VELOCIDAD:</t>
  </si>
  <si>
    <t>Suministro y colocación, Long. 7.00 m, Ancho 1.50 m, Separ. 30 cms.</t>
  </si>
  <si>
    <t>Uds.</t>
  </si>
  <si>
    <t>SEÑALIZACIÓN VERTICAL:</t>
  </si>
  <si>
    <t>Suministro y colocación de señalización vertical</t>
  </si>
  <si>
    <t>Letreros promoción ADN 2' x 4'</t>
  </si>
  <si>
    <t>Letreros promoción obra 8' x 12'</t>
  </si>
  <si>
    <t>Ud.</t>
  </si>
  <si>
    <t>SUB-TOTAL GENERAL  (RD$) :</t>
  </si>
  <si>
    <t xml:space="preserve">Más: </t>
  </si>
  <si>
    <t>Gastos Indirectos:</t>
  </si>
  <si>
    <t>SEGUROS Y FIANZAS:</t>
  </si>
  <si>
    <t>GASTOS ADMINISTRATIVOS:</t>
  </si>
  <si>
    <t>TRANSPORTE:</t>
  </si>
  <si>
    <t>BENEFICIOS:</t>
  </si>
  <si>
    <t>LEY 686:</t>
  </si>
  <si>
    <t>(ITBIS del 10% Beneficios)</t>
  </si>
  <si>
    <t>IMPREVISTOS</t>
  </si>
  <si>
    <t>CODIA</t>
  </si>
  <si>
    <t>Total de Gastos Indirectos (RD$) :</t>
  </si>
  <si>
    <t xml:space="preserve"> TOTAL GENERAL PRESUPUESTADO (RD$):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</si>
</sst>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9]d\-mmm\-yy;@"/>
    <numFmt numFmtId="165" formatCode="#,##0.0"/>
    <numFmt numFmtId="166" formatCode="_(* #,##0.00_);_(* \(#,##0.00\);_(* &quot;-&quot;??_);_(@_)"/>
    <numFmt numFmtId="167" formatCode="_-* #,##0.00_-;\-* #,##0.00_-;_-* &quot;-&quot;??_-;_-@_-"/>
    <numFmt numFmtId="168" formatCode="&quot; - &quot;\(0.00%\)"/>
    <numFmt numFmtId="169" formatCode="_(&quot;RD$&quot;* #,##0.00_);_(&quot;RD$&quot;* \(#,##0.00\);_(&quot;RD$&quot;* &quot;-&quot;??_);_(@_)"/>
    <numFmt numFmtId="170" formatCode="_-&quot;RD$&quot;* #,##0.00_-;\-&quot;RD$&quot;* #,##0.00_-;_-&quot;RD$&quot;* &quot;-&quot;??_-;_-@_-"/>
    <numFmt numFmtId="171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NewRomanPS"/>
    </font>
    <font>
      <b/>
      <sz val="13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4"/>
      <color indexed="8"/>
      <name val="Calibri"/>
      <family val="2"/>
    </font>
    <font>
      <b/>
      <u/>
      <sz val="13"/>
      <color indexed="8"/>
      <name val="Calibri"/>
      <family val="2"/>
      <scheme val="minor"/>
    </font>
    <font>
      <b/>
      <sz val="13"/>
      <color indexed="8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MS Sans Serif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</borders>
  <cellStyleXfs count="9">
    <xf numFmtId="0" fontId="0" fillId="0" borderId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17" fillId="0" borderId="0"/>
    <xf numFmtId="169" fontId="17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3" fillId="0" borderId="0"/>
  </cellStyleXfs>
  <cellXfs count="149">
    <xf numFmtId="0" fontId="0" fillId="0" borderId="0" xfId="0"/>
    <xf numFmtId="4" fontId="3" fillId="0" borderId="1" xfId="2" applyNumberFormat="1" applyFont="1" applyFill="1" applyBorder="1" applyAlignment="1">
      <alignment vertical="center"/>
    </xf>
    <xf numFmtId="0" fontId="4" fillId="0" borderId="2" xfId="2" applyFont="1" applyFill="1" applyBorder="1" applyAlignment="1" applyProtection="1">
      <alignment horizontal="center"/>
    </xf>
    <xf numFmtId="39" fontId="3" fillId="0" borderId="2" xfId="2" applyNumberFormat="1" applyFont="1" applyFill="1" applyBorder="1" applyAlignment="1" applyProtection="1">
      <alignment horizontal="center"/>
    </xf>
    <xf numFmtId="4" fontId="3" fillId="0" borderId="4" xfId="3" applyNumberFormat="1" applyFont="1" applyBorder="1" applyAlignment="1" applyProtection="1">
      <alignment vertical="center"/>
    </xf>
    <xf numFmtId="0" fontId="3" fillId="0" borderId="0" xfId="3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0" xfId="2" applyFont="1" applyFill="1" applyBorder="1" applyAlignment="1">
      <alignment horizontal="center"/>
    </xf>
    <xf numFmtId="4" fontId="7" fillId="0" borderId="2" xfId="2" applyNumberFormat="1" applyFont="1" applyFill="1" applyBorder="1" applyAlignment="1">
      <alignment vertical="center"/>
    </xf>
    <xf numFmtId="4" fontId="7" fillId="0" borderId="3" xfId="2" applyNumberFormat="1" applyFont="1" applyFill="1" applyBorder="1" applyAlignment="1">
      <alignment vertical="center"/>
    </xf>
    <xf numFmtId="39" fontId="11" fillId="0" borderId="0" xfId="2" applyNumberFormat="1" applyFont="1" applyFill="1" applyBorder="1" applyAlignment="1" applyProtection="1">
      <alignment horizontal="right"/>
    </xf>
    <xf numFmtId="39" fontId="11" fillId="0" borderId="5" xfId="2" applyNumberFormat="1" applyFont="1" applyFill="1" applyBorder="1" applyAlignment="1" applyProtection="1">
      <alignment horizontal="center"/>
    </xf>
    <xf numFmtId="164" fontId="12" fillId="0" borderId="0" xfId="2" applyNumberFormat="1" applyFont="1" applyFill="1" applyBorder="1" applyAlignment="1" applyProtection="1">
      <alignment horizontal="right"/>
    </xf>
    <xf numFmtId="164" fontId="12" fillId="0" borderId="5" xfId="2" applyNumberFormat="1" applyFont="1" applyFill="1" applyBorder="1" applyAlignment="1" applyProtection="1">
      <alignment horizontal="right"/>
    </xf>
    <xf numFmtId="39" fontId="12" fillId="0" borderId="8" xfId="2" applyNumberFormat="1" applyFont="1" applyFill="1" applyBorder="1" applyAlignment="1" applyProtection="1">
      <alignment horizontal="center"/>
    </xf>
    <xf numFmtId="39" fontId="12" fillId="0" borderId="9" xfId="2" applyNumberFormat="1" applyFont="1" applyFill="1" applyBorder="1" applyAlignment="1" applyProtection="1">
      <alignment horizontal="center"/>
    </xf>
    <xf numFmtId="39" fontId="12" fillId="0" borderId="10" xfId="2" applyNumberFormat="1" applyFont="1" applyFill="1" applyBorder="1" applyAlignment="1" applyProtection="1">
      <alignment horizontal="center"/>
    </xf>
    <xf numFmtId="39" fontId="12" fillId="0" borderId="11" xfId="2" applyNumberFormat="1" applyFont="1" applyFill="1" applyBorder="1" applyAlignment="1" applyProtection="1">
      <alignment horizontal="center"/>
    </xf>
    <xf numFmtId="4" fontId="13" fillId="2" borderId="13" xfId="4" applyNumberFormat="1" applyFont="1" applyFill="1" applyBorder="1" applyAlignment="1">
      <alignment horizontal="right"/>
    </xf>
    <xf numFmtId="39" fontId="11" fillId="0" borderId="13" xfId="2" applyNumberFormat="1" applyFont="1" applyFill="1" applyBorder="1" applyAlignment="1" applyProtection="1">
      <alignment horizontal="center"/>
    </xf>
    <xf numFmtId="2" fontId="13" fillId="0" borderId="14" xfId="4" applyNumberFormat="1" applyFont="1" applyFill="1" applyBorder="1" applyAlignment="1">
      <alignment horizontal="right"/>
    </xf>
    <xf numFmtId="2" fontId="13" fillId="0" borderId="16" xfId="4" applyNumberFormat="1" applyFont="1" applyFill="1" applyBorder="1" applyAlignment="1">
      <alignment horizontal="right"/>
    </xf>
    <xf numFmtId="166" fontId="0" fillId="0" borderId="0" xfId="0" applyNumberFormat="1"/>
    <xf numFmtId="2" fontId="13" fillId="0" borderId="13" xfId="4" applyNumberFormat="1" applyFont="1" applyFill="1" applyBorder="1" applyAlignment="1"/>
    <xf numFmtId="0" fontId="0" fillId="0" borderId="0" xfId="0" applyFill="1"/>
    <xf numFmtId="14" fontId="0" fillId="0" borderId="0" xfId="0" applyNumberFormat="1" applyFill="1"/>
    <xf numFmtId="2" fontId="13" fillId="0" borderId="20" xfId="4" applyNumberFormat="1" applyFont="1" applyFill="1" applyBorder="1" applyAlignment="1">
      <alignment horizontal="right"/>
    </xf>
    <xf numFmtId="166" fontId="13" fillId="0" borderId="13" xfId="4" applyFont="1" applyFill="1" applyBorder="1" applyAlignment="1">
      <alignment horizontal="right"/>
    </xf>
    <xf numFmtId="4" fontId="13" fillId="2" borderId="13" xfId="4" applyNumberFormat="1" applyFont="1" applyFill="1" applyBorder="1" applyAlignment="1"/>
    <xf numFmtId="2" fontId="13" fillId="2" borderId="13" xfId="4" applyNumberFormat="1" applyFont="1" applyFill="1" applyBorder="1" applyAlignment="1"/>
    <xf numFmtId="39" fontId="14" fillId="0" borderId="0" xfId="3" applyNumberFormat="1" applyFont="1" applyFill="1" applyBorder="1" applyAlignment="1" applyProtection="1"/>
    <xf numFmtId="2" fontId="13" fillId="2" borderId="21" xfId="4" applyNumberFormat="1" applyFont="1" applyFill="1" applyBorder="1" applyAlignment="1"/>
    <xf numFmtId="167" fontId="1" fillId="0" borderId="0" xfId="1" applyFont="1"/>
    <xf numFmtId="0" fontId="24" fillId="2" borderId="0" xfId="2" applyFont="1" applyFill="1" applyBorder="1" applyAlignment="1">
      <alignment horizontal="center"/>
    </xf>
    <xf numFmtId="0" fontId="24" fillId="2" borderId="0" xfId="2" applyFont="1" applyFill="1" applyBorder="1"/>
    <xf numFmtId="0" fontId="6" fillId="0" borderId="0" xfId="0" applyFont="1"/>
    <xf numFmtId="2" fontId="13" fillId="2" borderId="14" xfId="4" applyNumberFormat="1" applyFont="1" applyFill="1" applyBorder="1" applyAlignment="1" applyProtection="1">
      <alignment horizontal="right"/>
      <protection locked="0"/>
    </xf>
    <xf numFmtId="4" fontId="13" fillId="2" borderId="13" xfId="4" applyNumberFormat="1" applyFont="1" applyFill="1" applyBorder="1" applyAlignment="1" applyProtection="1">
      <alignment horizontal="right"/>
      <protection locked="0"/>
    </xf>
    <xf numFmtId="4" fontId="13" fillId="2" borderId="15" xfId="4" applyNumberFormat="1" applyFont="1" applyFill="1" applyBorder="1" applyAlignment="1" applyProtection="1">
      <protection locked="0"/>
    </xf>
    <xf numFmtId="2" fontId="13" fillId="0" borderId="14" xfId="4" applyNumberFormat="1" applyFont="1" applyFill="1" applyBorder="1" applyAlignment="1" applyProtection="1">
      <alignment horizontal="right"/>
      <protection locked="0"/>
    </xf>
    <xf numFmtId="4" fontId="13" fillId="2" borderId="14" xfId="4" applyNumberFormat="1" applyFont="1" applyFill="1" applyBorder="1" applyAlignment="1" applyProtection="1">
      <alignment horizontal="right"/>
      <protection locked="0"/>
    </xf>
    <xf numFmtId="39" fontId="12" fillId="0" borderId="5" xfId="2" applyNumberFormat="1" applyFont="1" applyFill="1" applyBorder="1" applyAlignment="1" applyProtection="1">
      <alignment horizontal="center"/>
      <protection locked="0"/>
    </xf>
    <xf numFmtId="4" fontId="13" fillId="2" borderId="6" xfId="4" applyNumberFormat="1" applyFont="1" applyFill="1" applyBorder="1" applyAlignment="1" applyProtection="1">
      <protection locked="0"/>
    </xf>
    <xf numFmtId="39" fontId="11" fillId="0" borderId="5" xfId="2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9" fontId="14" fillId="0" borderId="5" xfId="3" applyNumberFormat="1" applyFont="1" applyFill="1" applyBorder="1" applyAlignment="1" applyProtection="1">
      <protection locked="0"/>
    </xf>
    <xf numFmtId="39" fontId="14" fillId="2" borderId="5" xfId="3" applyNumberFormat="1" applyFont="1" applyFill="1" applyBorder="1" applyAlignment="1" applyProtection="1">
      <protection locked="0"/>
    </xf>
    <xf numFmtId="166" fontId="13" fillId="2" borderId="5" xfId="4" applyFont="1" applyFill="1" applyBorder="1" applyProtection="1">
      <protection locked="0"/>
    </xf>
    <xf numFmtId="4" fontId="13" fillId="2" borderId="24" xfId="4" applyNumberFormat="1" applyFont="1" applyFill="1" applyBorder="1" applyAlignment="1" applyProtection="1">
      <protection locked="0"/>
    </xf>
    <xf numFmtId="4" fontId="19" fillId="0" borderId="28" xfId="2" applyNumberFormat="1" applyFont="1" applyFill="1" applyBorder="1" applyProtection="1">
      <protection locked="0"/>
    </xf>
    <xf numFmtId="4" fontId="11" fillId="0" borderId="5" xfId="2" applyNumberFormat="1" applyFont="1" applyBorder="1" applyAlignment="1" applyProtection="1">
      <alignment horizontal="fill"/>
      <protection locked="0"/>
    </xf>
    <xf numFmtId="4" fontId="12" fillId="0" borderId="5" xfId="2" applyNumberFormat="1" applyFont="1" applyBorder="1" applyProtection="1">
      <protection locked="0"/>
    </xf>
    <xf numFmtId="4" fontId="11" fillId="0" borderId="5" xfId="2" applyNumberFormat="1" applyFont="1" applyBorder="1" applyAlignment="1" applyProtection="1">
      <alignment horizontal="right"/>
      <protection locked="0"/>
    </xf>
    <xf numFmtId="4" fontId="12" fillId="0" borderId="5" xfId="2" applyNumberFormat="1" applyFont="1" applyBorder="1" applyAlignment="1" applyProtection="1">
      <alignment horizontal="right"/>
      <protection locked="0"/>
    </xf>
    <xf numFmtId="4" fontId="22" fillId="0" borderId="31" xfId="6" applyNumberFormat="1" applyFont="1" applyBorder="1" applyProtection="1">
      <protection locked="0"/>
    </xf>
    <xf numFmtId="2" fontId="13" fillId="0" borderId="13" xfId="4" applyNumberFormat="1" applyFont="1" applyFill="1" applyBorder="1" applyAlignment="1" applyProtection="1">
      <protection locked="0"/>
    </xf>
    <xf numFmtId="4" fontId="13" fillId="0" borderId="13" xfId="4" applyNumberFormat="1" applyFont="1" applyFill="1" applyBorder="1" applyAlignment="1" applyProtection="1">
      <alignment horizontal="right"/>
      <protection locked="0"/>
    </xf>
    <xf numFmtId="4" fontId="13" fillId="0" borderId="18" xfId="4" applyNumberFormat="1" applyFont="1" applyFill="1" applyBorder="1" applyAlignment="1" applyProtection="1">
      <alignment horizontal="right"/>
      <protection locked="0"/>
    </xf>
    <xf numFmtId="4" fontId="13" fillId="0" borderId="14" xfId="4" applyNumberFormat="1" applyFont="1" applyFill="1" applyBorder="1" applyAlignment="1" applyProtection="1">
      <alignment horizontal="right"/>
      <protection locked="0"/>
    </xf>
    <xf numFmtId="2" fontId="13" fillId="2" borderId="13" xfId="4" applyNumberFormat="1" applyFont="1" applyFill="1" applyBorder="1" applyAlignment="1" applyProtection="1">
      <alignment horizontal="right"/>
      <protection locked="0"/>
    </xf>
    <xf numFmtId="4" fontId="13" fillId="2" borderId="13" xfId="4" applyNumberFormat="1" applyFont="1" applyFill="1" applyBorder="1" applyAlignment="1" applyProtection="1">
      <protection locked="0"/>
    </xf>
    <xf numFmtId="2" fontId="13" fillId="2" borderId="13" xfId="4" applyNumberFormat="1" applyFont="1" applyFill="1" applyBorder="1" applyAlignment="1" applyProtection="1">
      <protection locked="0"/>
    </xf>
    <xf numFmtId="4" fontId="13" fillId="2" borderId="21" xfId="4" applyNumberFormat="1" applyFont="1" applyFill="1" applyBorder="1" applyAlignment="1" applyProtection="1">
      <protection locked="0"/>
    </xf>
    <xf numFmtId="0" fontId="6" fillId="0" borderId="6" xfId="0" applyFont="1" applyBorder="1" applyProtection="1">
      <protection hidden="1"/>
    </xf>
    <xf numFmtId="4" fontId="7" fillId="0" borderId="2" xfId="2" applyNumberFormat="1" applyFont="1" applyFill="1" applyBorder="1" applyAlignment="1" applyProtection="1">
      <alignment vertical="center"/>
      <protection hidden="1"/>
    </xf>
    <xf numFmtId="39" fontId="3" fillId="0" borderId="2" xfId="2" applyNumberFormat="1" applyFont="1" applyFill="1" applyBorder="1" applyAlignment="1" applyProtection="1">
      <alignment horizontal="right"/>
      <protection hidden="1"/>
    </xf>
    <xf numFmtId="39" fontId="3" fillId="0" borderId="3" xfId="2" applyNumberFormat="1" applyFont="1" applyFill="1" applyBorder="1" applyAlignment="1" applyProtection="1">
      <alignment horizontal="right"/>
      <protection hidden="1"/>
    </xf>
    <xf numFmtId="0" fontId="3" fillId="0" borderId="0" xfId="3" applyFont="1" applyBorder="1" applyAlignment="1" applyProtection="1">
      <alignment horizontal="right"/>
      <protection hidden="1"/>
    </xf>
    <xf numFmtId="0" fontId="3" fillId="0" borderId="5" xfId="3" applyFont="1" applyFill="1" applyBorder="1" applyAlignment="1" applyProtection="1">
      <alignment horizontal="right"/>
      <protection hidden="1"/>
    </xf>
    <xf numFmtId="4" fontId="9" fillId="0" borderId="0" xfId="2" applyNumberFormat="1" applyFont="1" applyFill="1" applyBorder="1" applyAlignment="1" applyProtection="1">
      <alignment vertical="center"/>
      <protection hidden="1"/>
    </xf>
    <xf numFmtId="0" fontId="11" fillId="0" borderId="0" xfId="2" applyFont="1" applyFill="1" applyBorder="1" applyAlignment="1" applyProtection="1">
      <alignment horizontal="center"/>
      <protection hidden="1"/>
    </xf>
    <xf numFmtId="4" fontId="11" fillId="0" borderId="6" xfId="2" applyNumberFormat="1" applyFont="1" applyFill="1" applyBorder="1" applyAlignment="1" applyProtection="1">
      <alignment vertical="center"/>
      <protection hidden="1"/>
    </xf>
    <xf numFmtId="165" fontId="12" fillId="0" borderId="7" xfId="2" applyNumberFormat="1" applyFont="1" applyFill="1" applyBorder="1" applyAlignment="1" applyProtection="1">
      <alignment horizontal="center" vertical="center"/>
      <protection hidden="1"/>
    </xf>
    <xf numFmtId="0" fontId="12" fillId="0" borderId="8" xfId="2" applyFont="1" applyFill="1" applyBorder="1" applyAlignment="1" applyProtection="1">
      <alignment horizontal="center"/>
      <protection hidden="1"/>
    </xf>
    <xf numFmtId="39" fontId="12" fillId="0" borderId="8" xfId="2" applyNumberFormat="1" applyFont="1" applyFill="1" applyBorder="1" applyAlignment="1" applyProtection="1">
      <alignment horizontal="center"/>
      <protection hidden="1"/>
    </xf>
    <xf numFmtId="4" fontId="12" fillId="0" borderId="6" xfId="2" applyNumberFormat="1" applyFont="1" applyFill="1" applyBorder="1" applyAlignment="1" applyProtection="1">
      <alignment horizontal="center" vertical="center"/>
      <protection hidden="1"/>
    </xf>
    <xf numFmtId="0" fontId="12" fillId="0" borderId="11" xfId="2" applyFont="1" applyFill="1" applyBorder="1" applyAlignment="1" applyProtection="1">
      <alignment horizontal="left"/>
      <protection hidden="1"/>
    </xf>
    <xf numFmtId="39" fontId="12" fillId="0" borderId="11" xfId="2" applyNumberFormat="1" applyFont="1" applyFill="1" applyBorder="1" applyAlignment="1" applyProtection="1">
      <alignment horizontal="center"/>
      <protection hidden="1"/>
    </xf>
    <xf numFmtId="4" fontId="11" fillId="0" borderId="12" xfId="2" applyNumberFormat="1" applyFont="1" applyFill="1" applyBorder="1" applyAlignment="1" applyProtection="1">
      <alignment horizontal="center" vertical="center"/>
      <protection hidden="1"/>
    </xf>
    <xf numFmtId="0" fontId="14" fillId="0" borderId="13" xfId="0" applyFont="1" applyFill="1" applyBorder="1" applyAlignment="1" applyProtection="1">
      <alignment horizontal="left" vertical="top" wrapText="1"/>
      <protection hidden="1"/>
    </xf>
    <xf numFmtId="4" fontId="13" fillId="0" borderId="13" xfId="2" applyNumberFormat="1" applyFont="1" applyFill="1" applyBorder="1" applyAlignment="1" applyProtection="1">
      <alignment horizontal="right"/>
      <protection hidden="1"/>
    </xf>
    <xf numFmtId="0" fontId="13" fillId="0" borderId="13" xfId="3" applyFont="1" applyBorder="1" applyAlignment="1" applyProtection="1">
      <alignment horizontal="center"/>
      <protection hidden="1"/>
    </xf>
    <xf numFmtId="165" fontId="12" fillId="0" borderId="12" xfId="2" applyNumberFormat="1" applyFont="1" applyFill="1" applyBorder="1" applyAlignment="1" applyProtection="1">
      <alignment horizontal="center" vertical="center"/>
      <protection hidden="1"/>
    </xf>
    <xf numFmtId="0" fontId="11" fillId="0" borderId="13" xfId="2" applyFont="1" applyFill="1" applyBorder="1" applyAlignment="1" applyProtection="1">
      <alignment horizontal="center"/>
      <protection hidden="1"/>
    </xf>
    <xf numFmtId="39" fontId="12" fillId="0" borderId="13" xfId="2" applyNumberFormat="1" applyFont="1" applyFill="1" applyBorder="1" applyAlignment="1" applyProtection="1">
      <alignment horizontal="center"/>
      <protection hidden="1"/>
    </xf>
    <xf numFmtId="4" fontId="15" fillId="0" borderId="12" xfId="2" applyNumberFormat="1" applyFont="1" applyFill="1" applyBorder="1" applyAlignment="1" applyProtection="1">
      <alignment horizontal="center" vertical="center"/>
      <protection hidden="1"/>
    </xf>
    <xf numFmtId="0" fontId="15" fillId="0" borderId="11" xfId="2" applyFont="1" applyFill="1" applyBorder="1" applyAlignment="1" applyProtection="1">
      <alignment wrapText="1"/>
      <protection hidden="1"/>
    </xf>
    <xf numFmtId="39" fontId="14" fillId="0" borderId="14" xfId="3" applyNumberFormat="1" applyFont="1" applyBorder="1" applyAlignment="1" applyProtection="1">
      <alignment horizontal="right"/>
      <protection hidden="1"/>
    </xf>
    <xf numFmtId="0" fontId="14" fillId="0" borderId="13" xfId="3" applyFont="1" applyBorder="1" applyAlignment="1" applyProtection="1">
      <alignment horizontal="center" wrapText="1"/>
      <protection hidden="1"/>
    </xf>
    <xf numFmtId="4" fontId="13" fillId="0" borderId="12" xfId="2" applyNumberFormat="1" applyFont="1" applyFill="1" applyBorder="1" applyAlignment="1" applyProtection="1">
      <alignment horizontal="center" vertical="center"/>
      <protection hidden="1"/>
    </xf>
    <xf numFmtId="0" fontId="13" fillId="0" borderId="11" xfId="2" applyFont="1" applyFill="1" applyBorder="1" applyAlignment="1" applyProtection="1">
      <alignment wrapText="1"/>
      <protection hidden="1"/>
    </xf>
    <xf numFmtId="0" fontId="14" fillId="2" borderId="13" xfId="0" applyFont="1" applyFill="1" applyBorder="1" applyAlignment="1" applyProtection="1">
      <alignment horizontal="left" vertical="top" wrapText="1"/>
      <protection hidden="1"/>
    </xf>
    <xf numFmtId="0" fontId="13" fillId="0" borderId="13" xfId="2" applyFont="1" applyFill="1" applyBorder="1" applyAlignment="1" applyProtection="1">
      <alignment wrapText="1"/>
      <protection hidden="1"/>
    </xf>
    <xf numFmtId="39" fontId="14" fillId="0" borderId="16" xfId="3" applyNumberFormat="1" applyFont="1" applyBorder="1" applyAlignment="1" applyProtection="1">
      <alignment horizontal="right"/>
      <protection hidden="1"/>
    </xf>
    <xf numFmtId="0" fontId="12" fillId="0" borderId="11" xfId="2" applyFont="1" applyFill="1" applyBorder="1" applyAlignment="1" applyProtection="1">
      <alignment horizontal="left" wrapText="1"/>
      <protection hidden="1"/>
    </xf>
    <xf numFmtId="39" fontId="14" fillId="0" borderId="13" xfId="3" applyNumberFormat="1" applyFont="1" applyBorder="1" applyAlignment="1" applyProtection="1">
      <alignment horizontal="right"/>
      <protection hidden="1"/>
    </xf>
    <xf numFmtId="0" fontId="11" fillId="0" borderId="11" xfId="2" applyFont="1" applyFill="1" applyBorder="1" applyAlignment="1" applyProtection="1">
      <alignment horizontal="left" wrapText="1"/>
      <protection hidden="1"/>
    </xf>
    <xf numFmtId="2" fontId="6" fillId="0" borderId="13" xfId="0" applyNumberFormat="1" applyFont="1" applyBorder="1" applyAlignment="1" applyProtection="1">
      <alignment horizontal="right"/>
      <protection hidden="1"/>
    </xf>
    <xf numFmtId="0" fontId="13" fillId="2" borderId="13" xfId="2" applyFont="1" applyFill="1" applyBorder="1" applyAlignment="1" applyProtection="1">
      <alignment wrapText="1"/>
      <protection hidden="1"/>
    </xf>
    <xf numFmtId="2" fontId="6" fillId="0" borderId="17" xfId="0" applyNumberFormat="1" applyFont="1" applyBorder="1" applyAlignment="1" applyProtection="1">
      <alignment horizontal="right"/>
      <protection hidden="1"/>
    </xf>
    <xf numFmtId="0" fontId="14" fillId="2" borderId="13" xfId="0" applyFont="1" applyFill="1" applyBorder="1" applyAlignment="1" applyProtection="1">
      <alignment vertical="top" wrapText="1"/>
      <protection hidden="1"/>
    </xf>
    <xf numFmtId="4" fontId="13" fillId="0" borderId="17" xfId="0" applyNumberFormat="1" applyFont="1" applyFill="1" applyBorder="1" applyAlignment="1" applyProtection="1">
      <alignment horizontal="right"/>
      <protection hidden="1"/>
    </xf>
    <xf numFmtId="0" fontId="13" fillId="0" borderId="11" xfId="2" applyFont="1" applyFill="1" applyBorder="1" applyAlignment="1" applyProtection="1">
      <alignment horizontal="left" wrapText="1"/>
      <protection hidden="1"/>
    </xf>
    <xf numFmtId="4" fontId="13" fillId="0" borderId="14" xfId="0" applyNumberFormat="1" applyFont="1" applyFill="1" applyBorder="1" applyAlignment="1" applyProtection="1">
      <alignment horizontal="right"/>
      <protection hidden="1"/>
    </xf>
    <xf numFmtId="39" fontId="14" fillId="0" borderId="19" xfId="3" applyNumberFormat="1" applyFont="1" applyBorder="1" applyAlignment="1" applyProtection="1">
      <alignment horizontal="right"/>
      <protection hidden="1"/>
    </xf>
    <xf numFmtId="4" fontId="13" fillId="0" borderId="12" xfId="2" applyNumberFormat="1" applyFont="1" applyFill="1" applyBorder="1" applyAlignment="1" applyProtection="1">
      <alignment horizontal="center"/>
      <protection hidden="1"/>
    </xf>
    <xf numFmtId="0" fontId="15" fillId="2" borderId="11" xfId="2" applyFont="1" applyFill="1" applyBorder="1" applyAlignment="1" applyProtection="1">
      <alignment wrapText="1"/>
      <protection hidden="1"/>
    </xf>
    <xf numFmtId="4" fontId="6" fillId="2" borderId="13" xfId="2" applyNumberFormat="1" applyFont="1" applyFill="1" applyBorder="1" applyAlignment="1" applyProtection="1">
      <alignment horizontal="right"/>
      <protection hidden="1"/>
    </xf>
    <xf numFmtId="39" fontId="6" fillId="2" borderId="13" xfId="2" applyNumberFormat="1" applyFont="1" applyFill="1" applyBorder="1" applyAlignment="1" applyProtection="1">
      <alignment horizontal="center"/>
      <protection hidden="1"/>
    </xf>
    <xf numFmtId="0" fontId="14" fillId="2" borderId="13" xfId="0" applyFont="1" applyFill="1" applyBorder="1" applyAlignment="1" applyProtection="1">
      <alignment horizontal="left" vertical="top"/>
      <protection hidden="1"/>
    </xf>
    <xf numFmtId="0" fontId="14" fillId="0" borderId="13" xfId="5" applyFont="1" applyBorder="1" applyAlignment="1" applyProtection="1">
      <alignment horizontal="left" vertical="top" wrapText="1"/>
      <protection hidden="1"/>
    </xf>
    <xf numFmtId="0" fontId="14" fillId="2" borderId="11" xfId="0" applyFont="1" applyFill="1" applyBorder="1" applyAlignment="1" applyProtection="1">
      <alignment horizontal="left" vertical="top" wrapText="1"/>
      <protection hidden="1"/>
    </xf>
    <xf numFmtId="0" fontId="14" fillId="2" borderId="13" xfId="0" applyFont="1" applyFill="1" applyBorder="1" applyAlignment="1" applyProtection="1">
      <alignment horizontal="left" wrapText="1"/>
      <protection hidden="1"/>
    </xf>
    <xf numFmtId="0" fontId="18" fillId="2" borderId="11" xfId="0" applyFont="1" applyFill="1" applyBorder="1" applyAlignment="1" applyProtection="1">
      <alignment horizontal="left" vertical="top" wrapText="1"/>
      <protection hidden="1"/>
    </xf>
    <xf numFmtId="0" fontId="14" fillId="2" borderId="11" xfId="0" applyFont="1" applyFill="1" applyBorder="1" applyAlignment="1" applyProtection="1">
      <alignment horizontal="left" wrapText="1"/>
      <protection hidden="1"/>
    </xf>
    <xf numFmtId="4" fontId="13" fillId="0" borderId="12" xfId="2" applyNumberFormat="1" applyFont="1" applyFill="1" applyBorder="1" applyAlignment="1" applyProtection="1">
      <alignment horizontal="center" vertical="top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4" fontId="13" fillId="0" borderId="21" xfId="2" applyNumberFormat="1" applyFont="1" applyFill="1" applyBorder="1" applyAlignment="1" applyProtection="1">
      <alignment horizontal="right"/>
      <protection hidden="1"/>
    </xf>
    <xf numFmtId="4" fontId="13" fillId="0" borderId="22" xfId="2" applyNumberFormat="1" applyFont="1" applyFill="1" applyBorder="1" applyAlignment="1" applyProtection="1">
      <alignment horizontal="center" vertical="top"/>
      <protection hidden="1"/>
    </xf>
    <xf numFmtId="0" fontId="14" fillId="0" borderId="23" xfId="0" applyFont="1" applyFill="1" applyBorder="1" applyAlignment="1" applyProtection="1">
      <alignment horizontal="left" vertical="top" wrapText="1"/>
      <protection hidden="1"/>
    </xf>
    <xf numFmtId="4" fontId="13" fillId="0" borderId="23" xfId="2" applyNumberFormat="1" applyFont="1" applyFill="1" applyBorder="1" applyAlignment="1" applyProtection="1">
      <alignment horizontal="right"/>
      <protection hidden="1"/>
    </xf>
    <xf numFmtId="0" fontId="13" fillId="0" borderId="23" xfId="3" applyFont="1" applyBorder="1" applyAlignment="1" applyProtection="1">
      <alignment horizontal="center"/>
      <protection hidden="1"/>
    </xf>
    <xf numFmtId="4" fontId="13" fillId="0" borderId="25" xfId="2" applyNumberFormat="1" applyFont="1" applyFill="1" applyBorder="1" applyAlignment="1" applyProtection="1">
      <alignment vertical="center"/>
      <protection hidden="1"/>
    </xf>
    <xf numFmtId="0" fontId="13" fillId="0" borderId="26" xfId="2" applyFont="1" applyFill="1" applyBorder="1" applyProtection="1">
      <protection hidden="1"/>
    </xf>
    <xf numFmtId="0" fontId="13" fillId="0" borderId="26" xfId="2" applyFont="1" applyFill="1" applyBorder="1" applyAlignment="1" applyProtection="1">
      <alignment horizontal="center"/>
      <protection hidden="1"/>
    </xf>
    <xf numFmtId="4" fontId="20" fillId="0" borderId="6" xfId="2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Continuous"/>
      <protection hidden="1"/>
    </xf>
    <xf numFmtId="0" fontId="20" fillId="0" borderId="0" xfId="2" applyFont="1" applyBorder="1" applyAlignment="1" applyProtection="1">
      <alignment horizontal="center"/>
      <protection hidden="1"/>
    </xf>
    <xf numFmtId="0" fontId="20" fillId="0" borderId="0" xfId="2" applyFont="1" applyBorder="1" applyAlignment="1" applyProtection="1">
      <alignment horizontal="left"/>
      <protection hidden="1"/>
    </xf>
    <xf numFmtId="0" fontId="11" fillId="0" borderId="0" xfId="2" applyFont="1" applyBorder="1" applyAlignment="1" applyProtection="1">
      <alignment horizontal="left"/>
      <protection hidden="1"/>
    </xf>
    <xf numFmtId="168" fontId="11" fillId="0" borderId="0" xfId="2" applyNumberFormat="1" applyFont="1" applyBorder="1" applyAlignment="1" applyProtection="1">
      <alignment horizontal="center"/>
      <protection hidden="1"/>
    </xf>
    <xf numFmtId="168" fontId="11" fillId="2" borderId="0" xfId="2" applyNumberFormat="1" applyFont="1" applyFill="1" applyBorder="1" applyAlignment="1" applyProtection="1">
      <alignment horizontal="center"/>
      <protection hidden="1"/>
    </xf>
    <xf numFmtId="0" fontId="11" fillId="2" borderId="0" xfId="2" applyFont="1" applyFill="1" applyBorder="1" applyProtection="1">
      <protection hidden="1"/>
    </xf>
    <xf numFmtId="0" fontId="21" fillId="0" borderId="0" xfId="2" applyFont="1" applyBorder="1" applyAlignment="1" applyProtection="1">
      <alignment horizontal="center"/>
      <protection hidden="1"/>
    </xf>
    <xf numFmtId="0" fontId="12" fillId="0" borderId="0" xfId="2" applyFont="1" applyBorder="1" applyAlignment="1" applyProtection="1">
      <alignment horizontal="center"/>
      <protection hidden="1"/>
    </xf>
    <xf numFmtId="4" fontId="13" fillId="0" borderId="29" xfId="2" applyNumberFormat="1" applyFont="1" applyBorder="1" applyAlignment="1" applyProtection="1">
      <alignment horizontal="center" vertical="center"/>
      <protection hidden="1"/>
    </xf>
    <xf numFmtId="0" fontId="13" fillId="0" borderId="30" xfId="2" applyFont="1" applyBorder="1" applyProtection="1">
      <protection hidden="1"/>
    </xf>
    <xf numFmtId="0" fontId="15" fillId="0" borderId="30" xfId="2" applyFont="1" applyBorder="1" applyAlignment="1" applyProtection="1">
      <alignment horizontal="center"/>
      <protection hidden="1"/>
    </xf>
    <xf numFmtId="0" fontId="13" fillId="0" borderId="30" xfId="2" applyFont="1" applyBorder="1" applyAlignment="1" applyProtection="1">
      <alignment horizontal="center"/>
      <protection hidden="1"/>
    </xf>
    <xf numFmtId="0" fontId="13" fillId="0" borderId="26" xfId="2" applyFont="1" applyFill="1" applyBorder="1" applyAlignment="1" applyProtection="1">
      <alignment horizontal="right"/>
      <protection hidden="1"/>
    </xf>
    <xf numFmtId="0" fontId="19" fillId="0" borderId="27" xfId="2" applyFont="1" applyFill="1" applyBorder="1" applyAlignment="1" applyProtection="1">
      <alignment horizontal="right"/>
      <protection hidden="1"/>
    </xf>
    <xf numFmtId="0" fontId="12" fillId="0" borderId="0" xfId="2" applyFont="1" applyBorder="1" applyAlignment="1" applyProtection="1">
      <alignment horizontal="right"/>
      <protection hidden="1"/>
    </xf>
    <xf numFmtId="4" fontId="11" fillId="0" borderId="0" xfId="2" applyNumberFormat="1" applyFont="1" applyBorder="1" applyAlignment="1" applyProtection="1">
      <alignment horizontal="right"/>
      <protection hidden="1"/>
    </xf>
    <xf numFmtId="0" fontId="11" fillId="0" borderId="0" xfId="2" applyFont="1" applyBorder="1" applyAlignment="1" applyProtection="1">
      <alignment horizontal="right"/>
      <protection hidden="1"/>
    </xf>
    <xf numFmtId="4" fontId="12" fillId="0" borderId="0" xfId="2" applyNumberFormat="1" applyFont="1" applyBorder="1" applyAlignment="1" applyProtection="1">
      <alignment horizontal="right"/>
      <protection hidden="1"/>
    </xf>
    <xf numFmtId="4" fontId="11" fillId="2" borderId="0" xfId="2" applyNumberFormat="1" applyFont="1" applyFill="1" applyBorder="1" applyProtection="1">
      <protection hidden="1"/>
    </xf>
    <xf numFmtId="0" fontId="20" fillId="0" borderId="0" xfId="2" applyFont="1" applyBorder="1" applyAlignment="1" applyProtection="1">
      <alignment horizontal="right"/>
      <protection hidden="1"/>
    </xf>
    <xf numFmtId="170" fontId="13" fillId="0" borderId="30" xfId="6" applyNumberFormat="1" applyFont="1" applyBorder="1" applyAlignment="1" applyProtection="1">
      <alignment horizontal="right"/>
      <protection hidden="1"/>
    </xf>
    <xf numFmtId="0" fontId="22" fillId="0" borderId="30" xfId="2" applyFont="1" applyBorder="1" applyAlignment="1" applyProtection="1">
      <alignment horizontal="right"/>
      <protection hidden="1"/>
    </xf>
  </cellXfs>
  <cellStyles count="9">
    <cellStyle name="Millares" xfId="1" builtinId="3"/>
    <cellStyle name="Millares 2" xfId="4"/>
    <cellStyle name="Moneda 2" xfId="6"/>
    <cellStyle name="Moneda 4" xfId="7"/>
    <cellStyle name="Normal" xfId="0" builtinId="0"/>
    <cellStyle name="Normal 2" xfId="2"/>
    <cellStyle name="Normal 2 2" xfId="8"/>
    <cellStyle name="Normal 2 2 2" xfId="5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3)\000%20PENDIENTES%202013\000%20ANALISIS%20DE%20COST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4)\000%20ENVIADOS%202014\CONSTRUCCION%20DE%20ACERAS%20Y%20CONTENES%20ENTRE%2027%20DE%20FEBRERO%20Y%20JOSE%20AIBAR%20CASTELLA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ziza\AppData\Roaming\Microsoft\Excel\Users\Aziza\Downloads\palacios%20dwg\ANALISIS%20DE%20COS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Costo%20y%20Presupuesto\AppData\Roaming\Microsoft\Excel\Documents%20and%20Settings\Administrador\Escritorio\EXCEL\ANALISIS%20DE%20COSTOS%20CONSTRUCCION\Copia%20de%20analisis%20de%20costos%20genera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Licitaci&#243;n%20de%20Obras\ANALISIS%20DE%20COSTO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PRESUPUESTOS%20(2013)\ENVIADOS\CONSTRUCCION%20DE%20ACERAS%20Y%20CONTENES%20ENTRE%2027%20DE%20FEBRERO%20Y%20JOSE%20AIBAR%20CASTELLAN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ANALISIS%20DE%20COSTO%20(01)%20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36\Costo%20&amp;%20Presupuesto\mickey\INGENIERIA\proyecto%20manuel%20remodel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.O Y Rendtos"/>
      <sheetName val="Analisis de Costos"/>
      <sheetName val="RESUMEN"/>
      <sheetName val="ANALISIS OBRAS DE DRENAJE"/>
      <sheetName val="ANALISIS NUEVOS"/>
      <sheetName val="Hoja1"/>
      <sheetName val="000 ANALISIS DE COSTO 2013"/>
      <sheetName val="calculos"/>
      <sheetName val="Rendimiento Materiales"/>
      <sheetName val="Rendimientos OM"/>
      <sheetName val="resumen1"/>
      <sheetName val="ANALISIS NUEVOS (2)"/>
      <sheetName val="Rendimientos y M.O"/>
    </sheetNames>
    <sheetDataSet>
      <sheetData sheetId="0" refreshError="1">
        <row r="9">
          <cell r="F9">
            <v>517</v>
          </cell>
        </row>
        <row r="10">
          <cell r="F10">
            <v>2300</v>
          </cell>
        </row>
        <row r="300">
          <cell r="F300">
            <v>218.75</v>
          </cell>
        </row>
        <row r="302">
          <cell r="F302">
            <v>676.28</v>
          </cell>
        </row>
        <row r="454">
          <cell r="F454">
            <v>131.53</v>
          </cell>
        </row>
      </sheetData>
      <sheetData sheetId="1" refreshError="1">
        <row r="6">
          <cell r="D6">
            <v>162.5</v>
          </cell>
        </row>
        <row r="7">
          <cell r="H7">
            <v>557</v>
          </cell>
          <cell r="J7">
            <v>433</v>
          </cell>
        </row>
        <row r="15">
          <cell r="M15">
            <v>14.848000000000001</v>
          </cell>
        </row>
        <row r="16">
          <cell r="M16">
            <v>11.6</v>
          </cell>
        </row>
        <row r="17">
          <cell r="M17">
            <v>12.373333333333333</v>
          </cell>
        </row>
        <row r="18">
          <cell r="M18">
            <v>13.748148148148148</v>
          </cell>
        </row>
        <row r="19">
          <cell r="M19">
            <v>13.748148148148148</v>
          </cell>
        </row>
        <row r="20">
          <cell r="M20">
            <v>25.433333333333334</v>
          </cell>
        </row>
        <row r="22">
          <cell r="M22">
            <v>27.381818181818183</v>
          </cell>
        </row>
        <row r="29">
          <cell r="M29">
            <v>43.3</v>
          </cell>
        </row>
        <row r="31">
          <cell r="M31">
            <v>23.618181818181817</v>
          </cell>
        </row>
        <row r="33">
          <cell r="M33">
            <v>140.35264483627202</v>
          </cell>
        </row>
        <row r="34">
          <cell r="M34">
            <v>126.63636363636364</v>
          </cell>
        </row>
        <row r="36">
          <cell r="M36">
            <v>99.5</v>
          </cell>
        </row>
        <row r="38">
          <cell r="M38">
            <v>108.57894736842105</v>
          </cell>
        </row>
        <row r="39">
          <cell r="M39">
            <v>171.91666666666666</v>
          </cell>
        </row>
        <row r="41">
          <cell r="M41">
            <v>128.94999999999999</v>
          </cell>
        </row>
        <row r="44">
          <cell r="M44">
            <v>81.1875</v>
          </cell>
        </row>
        <row r="45">
          <cell r="M45">
            <v>14.942028985507246</v>
          </cell>
        </row>
        <row r="46">
          <cell r="M46">
            <v>99.92307692307692</v>
          </cell>
        </row>
        <row r="47">
          <cell r="M47">
            <v>86.6</v>
          </cell>
        </row>
        <row r="51">
          <cell r="M51">
            <v>57.92307692307692</v>
          </cell>
        </row>
        <row r="54">
          <cell r="M54">
            <v>99.3125</v>
          </cell>
        </row>
        <row r="56">
          <cell r="M56">
            <v>35.692307692307693</v>
          </cell>
        </row>
        <row r="58">
          <cell r="M58">
            <v>75.3</v>
          </cell>
        </row>
        <row r="66">
          <cell r="M66">
            <v>86.375</v>
          </cell>
        </row>
        <row r="81">
          <cell r="M81">
            <v>68.454545454545453</v>
          </cell>
        </row>
        <row r="120">
          <cell r="M120">
            <v>162.375</v>
          </cell>
        </row>
        <row r="196">
          <cell r="M196">
            <v>998.4</v>
          </cell>
        </row>
        <row r="199">
          <cell r="M199">
            <v>359.42857142857144</v>
          </cell>
        </row>
        <row r="206">
          <cell r="O206">
            <v>59.393218322427138</v>
          </cell>
        </row>
        <row r="211">
          <cell r="M211">
            <v>192</v>
          </cell>
        </row>
        <row r="212">
          <cell r="M212">
            <v>126.70050761421321</v>
          </cell>
        </row>
        <row r="229">
          <cell r="M229">
            <v>257.875</v>
          </cell>
        </row>
        <row r="230">
          <cell r="M230">
            <v>1.6547770700636943</v>
          </cell>
        </row>
        <row r="231">
          <cell r="M231">
            <v>1.1055319148936171</v>
          </cell>
        </row>
        <row r="233">
          <cell r="M233">
            <v>0.55276595744680856</v>
          </cell>
        </row>
        <row r="234">
          <cell r="M234">
            <v>4.1238095238095234</v>
          </cell>
        </row>
        <row r="235">
          <cell r="M235">
            <v>2.2205128205128206</v>
          </cell>
        </row>
        <row r="237">
          <cell r="M237">
            <v>1.1055319148936171</v>
          </cell>
        </row>
        <row r="321">
          <cell r="M321">
            <v>91.984569224174891</v>
          </cell>
        </row>
        <row r="322">
          <cell r="M322">
            <v>107.3</v>
          </cell>
        </row>
        <row r="330">
          <cell r="M330">
            <v>107.3</v>
          </cell>
        </row>
        <row r="331">
          <cell r="M331">
            <v>137.91773778920307</v>
          </cell>
        </row>
        <row r="346">
          <cell r="M346">
            <v>15.328571428571429</v>
          </cell>
        </row>
        <row r="430">
          <cell r="M430">
            <v>107.3</v>
          </cell>
        </row>
        <row r="533">
          <cell r="M533">
            <v>98.409969918349802</v>
          </cell>
        </row>
        <row r="545">
          <cell r="M545">
            <v>486.51685393258424</v>
          </cell>
        </row>
        <row r="546">
          <cell r="M546">
            <v>534.5679012345679</v>
          </cell>
        </row>
        <row r="567">
          <cell r="M567">
            <v>288.8235294117647</v>
          </cell>
        </row>
        <row r="583">
          <cell r="M583">
            <v>20.184782608695652</v>
          </cell>
        </row>
        <row r="584">
          <cell r="M584">
            <v>11.53416149068323</v>
          </cell>
        </row>
        <row r="649">
          <cell r="M649">
            <v>325.78947368421052</v>
          </cell>
        </row>
        <row r="650">
          <cell r="M650">
            <v>371.4</v>
          </cell>
        </row>
        <row r="715">
          <cell r="M715">
            <v>742.8</v>
          </cell>
        </row>
        <row r="730">
          <cell r="M730">
            <v>464.25</v>
          </cell>
        </row>
        <row r="767">
          <cell r="M767">
            <v>81.078260869565213</v>
          </cell>
        </row>
        <row r="769">
          <cell r="M769">
            <v>81.078260869565213</v>
          </cell>
        </row>
        <row r="773">
          <cell r="M773">
            <v>243.24324324324323</v>
          </cell>
        </row>
        <row r="777">
          <cell r="M777">
            <v>81.078260869565213</v>
          </cell>
        </row>
      </sheetData>
      <sheetData sheetId="2" refreshError="1">
        <row r="21">
          <cell r="G21">
            <v>2363</v>
          </cell>
        </row>
        <row r="29">
          <cell r="G29">
            <v>2363</v>
          </cell>
        </row>
        <row r="37">
          <cell r="G37">
            <v>2363</v>
          </cell>
        </row>
        <row r="78">
          <cell r="G78">
            <v>842.03</v>
          </cell>
        </row>
        <row r="88">
          <cell r="G88">
            <v>1059.28</v>
          </cell>
        </row>
        <row r="98">
          <cell r="G98">
            <v>1151.6200000000001</v>
          </cell>
        </row>
        <row r="112">
          <cell r="G112">
            <v>689.41000000000008</v>
          </cell>
        </row>
        <row r="134">
          <cell r="G134">
            <v>896.03000000000009</v>
          </cell>
        </row>
        <row r="145">
          <cell r="G145">
            <v>774.98000000000013</v>
          </cell>
        </row>
        <row r="156">
          <cell r="G156">
            <v>774.98000000000013</v>
          </cell>
        </row>
        <row r="167">
          <cell r="G167">
            <v>1172.25</v>
          </cell>
        </row>
        <row r="178">
          <cell r="G178">
            <v>1085.94</v>
          </cell>
        </row>
        <row r="189">
          <cell r="G189">
            <v>955.40000000000009</v>
          </cell>
        </row>
        <row r="200">
          <cell r="G200">
            <v>1234.2499999999998</v>
          </cell>
        </row>
        <row r="211">
          <cell r="G211">
            <v>1368.25</v>
          </cell>
        </row>
        <row r="222">
          <cell r="G222">
            <v>1384.5900000000001</v>
          </cell>
        </row>
        <row r="233">
          <cell r="G233">
            <v>1417.65</v>
          </cell>
        </row>
        <row r="244">
          <cell r="G244">
            <v>1298</v>
          </cell>
        </row>
        <row r="254">
          <cell r="G254">
            <v>1486.24</v>
          </cell>
        </row>
        <row r="259">
          <cell r="G259">
            <v>2875.3199999999997</v>
          </cell>
        </row>
        <row r="264">
          <cell r="G264">
            <v>1624.75</v>
          </cell>
        </row>
        <row r="269">
          <cell r="G269">
            <v>1137.46</v>
          </cell>
        </row>
        <row r="296">
          <cell r="G296">
            <v>14498.1</v>
          </cell>
        </row>
        <row r="297">
          <cell r="G297">
            <v>811.76</v>
          </cell>
        </row>
        <row r="333">
          <cell r="G333">
            <v>29496.36</v>
          </cell>
        </row>
        <row r="334">
          <cell r="G334">
            <v>876.04</v>
          </cell>
        </row>
        <row r="375">
          <cell r="G375">
            <v>775.93000000000006</v>
          </cell>
        </row>
        <row r="382">
          <cell r="G382">
            <v>980.43000000000006</v>
          </cell>
        </row>
        <row r="389">
          <cell r="G389">
            <v>33.520000000000003</v>
          </cell>
        </row>
        <row r="398">
          <cell r="G398">
            <v>668.92</v>
          </cell>
        </row>
        <row r="403">
          <cell r="G403">
            <v>46.67</v>
          </cell>
        </row>
        <row r="409">
          <cell r="G409">
            <v>274.41000000000003</v>
          </cell>
        </row>
        <row r="421">
          <cell r="G421">
            <v>242.14000000000001</v>
          </cell>
        </row>
        <row r="428">
          <cell r="G428">
            <v>253.19</v>
          </cell>
        </row>
        <row r="436">
          <cell r="G436">
            <v>388.88</v>
          </cell>
        </row>
        <row r="444">
          <cell r="G444">
            <v>281.28999999999996</v>
          </cell>
        </row>
        <row r="452">
          <cell r="G452">
            <v>391.19</v>
          </cell>
        </row>
        <row r="459">
          <cell r="G459">
            <v>336.46000000000004</v>
          </cell>
        </row>
        <row r="467">
          <cell r="G467">
            <v>276.05</v>
          </cell>
        </row>
        <row r="472">
          <cell r="G472">
            <v>72.22</v>
          </cell>
        </row>
        <row r="482">
          <cell r="G482">
            <v>155.44</v>
          </cell>
        </row>
        <row r="571">
          <cell r="G571">
            <v>20089.96</v>
          </cell>
        </row>
        <row r="575">
          <cell r="G575">
            <v>19675.349999999999</v>
          </cell>
        </row>
        <row r="579">
          <cell r="G579">
            <v>19775.349999999999</v>
          </cell>
        </row>
        <row r="599">
          <cell r="G599">
            <v>24609.75</v>
          </cell>
        </row>
        <row r="603">
          <cell r="G603">
            <v>24921.03</v>
          </cell>
        </row>
        <row r="612">
          <cell r="G612">
            <v>29550.15</v>
          </cell>
        </row>
        <row r="629">
          <cell r="G629">
            <v>18409.32</v>
          </cell>
        </row>
        <row r="642">
          <cell r="G642">
            <v>19611.27</v>
          </cell>
        </row>
        <row r="646">
          <cell r="G646">
            <v>18436.84</v>
          </cell>
        </row>
        <row r="663">
          <cell r="G663">
            <v>14326.35</v>
          </cell>
        </row>
        <row r="677">
          <cell r="G677">
            <v>17784.02</v>
          </cell>
        </row>
        <row r="695">
          <cell r="G695">
            <v>17065.25</v>
          </cell>
        </row>
        <row r="699">
          <cell r="G699">
            <v>13019.310000000001</v>
          </cell>
        </row>
        <row r="712">
          <cell r="G712">
            <v>20997.23</v>
          </cell>
        </row>
        <row r="729">
          <cell r="G729">
            <v>29690.53</v>
          </cell>
        </row>
        <row r="734">
          <cell r="G734">
            <v>28490.57</v>
          </cell>
        </row>
        <row r="739">
          <cell r="G739">
            <v>28490.57</v>
          </cell>
        </row>
        <row r="744">
          <cell r="G744">
            <v>28490.57</v>
          </cell>
        </row>
        <row r="757">
          <cell r="G757">
            <v>21410.85</v>
          </cell>
        </row>
        <row r="762">
          <cell r="G762">
            <v>21211.57</v>
          </cell>
        </row>
        <row r="775">
          <cell r="G775">
            <v>21298.98</v>
          </cell>
        </row>
        <row r="780">
          <cell r="G780">
            <v>18693.349999999999</v>
          </cell>
        </row>
        <row r="790">
          <cell r="G790">
            <v>18693.349999999999</v>
          </cell>
        </row>
        <row r="796">
          <cell r="G796">
            <v>21664.739999999998</v>
          </cell>
        </row>
        <row r="801">
          <cell r="G801">
            <v>18693.349999999999</v>
          </cell>
        </row>
        <row r="807">
          <cell r="G807">
            <v>21664.739999999998</v>
          </cell>
        </row>
        <row r="812">
          <cell r="G812">
            <v>18693.349999999999</v>
          </cell>
        </row>
        <row r="825">
          <cell r="G825">
            <v>16646.870000000003</v>
          </cell>
        </row>
        <row r="830">
          <cell r="G830">
            <v>14519.95</v>
          </cell>
        </row>
        <row r="836">
          <cell r="G836">
            <v>16884.38</v>
          </cell>
        </row>
        <row r="841">
          <cell r="G841">
            <v>14519.95</v>
          </cell>
        </row>
        <row r="855">
          <cell r="G855">
            <v>17093.760000000002</v>
          </cell>
        </row>
        <row r="860">
          <cell r="G860">
            <v>15101.380000000001</v>
          </cell>
        </row>
        <row r="866">
          <cell r="G866">
            <v>17460.3</v>
          </cell>
        </row>
        <row r="871">
          <cell r="G871">
            <v>15101.380000000001</v>
          </cell>
        </row>
        <row r="878">
          <cell r="G878">
            <v>17689.84</v>
          </cell>
        </row>
        <row r="890">
          <cell r="G890">
            <v>17689.84</v>
          </cell>
        </row>
        <row r="895">
          <cell r="G895">
            <v>15101.380000000001</v>
          </cell>
        </row>
        <row r="909">
          <cell r="G909">
            <v>16812.55</v>
          </cell>
        </row>
        <row r="914">
          <cell r="G914">
            <v>13270.96</v>
          </cell>
        </row>
        <row r="921">
          <cell r="G921">
            <v>17170.099999999999</v>
          </cell>
        </row>
        <row r="926">
          <cell r="G926">
            <v>14245.59</v>
          </cell>
        </row>
        <row r="939">
          <cell r="G939">
            <v>20783.87</v>
          </cell>
        </row>
        <row r="944">
          <cell r="G944">
            <v>16801.79</v>
          </cell>
        </row>
        <row r="950">
          <cell r="G950">
            <v>21429.94</v>
          </cell>
        </row>
        <row r="955">
          <cell r="G955">
            <v>16801.79</v>
          </cell>
        </row>
        <row r="973">
          <cell r="G973">
            <v>18853.02</v>
          </cell>
        </row>
        <row r="979">
          <cell r="G979">
            <v>21824.41</v>
          </cell>
        </row>
        <row r="984">
          <cell r="G984">
            <v>18853.02</v>
          </cell>
        </row>
        <row r="997">
          <cell r="G997">
            <v>16746.870000000003</v>
          </cell>
        </row>
        <row r="1002">
          <cell r="G1002">
            <v>14679.62</v>
          </cell>
        </row>
        <row r="1013">
          <cell r="G1013">
            <v>14679.62</v>
          </cell>
        </row>
        <row r="1027">
          <cell r="G1027">
            <v>17193.760000000002</v>
          </cell>
        </row>
        <row r="1032">
          <cell r="G1032">
            <v>15261.05</v>
          </cell>
        </row>
        <row r="1038">
          <cell r="G1038">
            <v>17619.97</v>
          </cell>
        </row>
        <row r="1043">
          <cell r="G1043">
            <v>15261.05</v>
          </cell>
        </row>
        <row r="1050">
          <cell r="G1050">
            <v>17849.510000000002</v>
          </cell>
        </row>
        <row r="1062">
          <cell r="G1062">
            <v>17849.510000000002</v>
          </cell>
        </row>
        <row r="1067">
          <cell r="G1067">
            <v>15261.05</v>
          </cell>
        </row>
        <row r="1081">
          <cell r="G1081">
            <v>16608.61</v>
          </cell>
        </row>
        <row r="1093">
          <cell r="G1093">
            <v>17329.769999999997</v>
          </cell>
        </row>
        <row r="1098">
          <cell r="G1098">
            <v>14405.259999999998</v>
          </cell>
        </row>
        <row r="1111">
          <cell r="G1111">
            <v>20540.59</v>
          </cell>
        </row>
        <row r="1116">
          <cell r="G1116">
            <v>16934.75</v>
          </cell>
        </row>
        <row r="1122">
          <cell r="G1122">
            <v>21562.9</v>
          </cell>
        </row>
        <row r="1140">
          <cell r="G1140">
            <v>22680.98</v>
          </cell>
        </row>
        <row r="1145">
          <cell r="G1145">
            <v>19114.599999999999</v>
          </cell>
        </row>
        <row r="1151">
          <cell r="G1151">
            <v>22085.989999999998</v>
          </cell>
        </row>
        <row r="1156">
          <cell r="G1156">
            <v>19114.599999999999</v>
          </cell>
        </row>
        <row r="1169">
          <cell r="G1169">
            <v>18028.870000000003</v>
          </cell>
        </row>
        <row r="1174">
          <cell r="G1174">
            <v>14941.2</v>
          </cell>
        </row>
        <row r="1180">
          <cell r="G1180">
            <v>17305.63</v>
          </cell>
        </row>
        <row r="1185">
          <cell r="G1185">
            <v>14941.2</v>
          </cell>
        </row>
        <row r="1199">
          <cell r="G1199">
            <v>18475.760000000002</v>
          </cell>
        </row>
        <row r="1204">
          <cell r="G1204">
            <v>15522.630000000001</v>
          </cell>
        </row>
        <row r="1210">
          <cell r="G1210">
            <v>17881.55</v>
          </cell>
        </row>
        <row r="1215">
          <cell r="G1215">
            <v>15522.630000000001</v>
          </cell>
        </row>
        <row r="1222">
          <cell r="G1222">
            <v>18111.09</v>
          </cell>
        </row>
        <row r="1234">
          <cell r="G1234">
            <v>18111.09</v>
          </cell>
        </row>
        <row r="1239">
          <cell r="G1239">
            <v>15522.630000000001</v>
          </cell>
        </row>
        <row r="1253">
          <cell r="G1253">
            <v>17890.61</v>
          </cell>
        </row>
        <row r="1258">
          <cell r="G1258">
            <v>13692.21</v>
          </cell>
        </row>
        <row r="1265">
          <cell r="G1265">
            <v>17591.349999999999</v>
          </cell>
        </row>
        <row r="1270">
          <cell r="G1270">
            <v>14666.84</v>
          </cell>
        </row>
        <row r="2706">
          <cell r="G2706">
            <v>7800.69</v>
          </cell>
        </row>
        <row r="2762">
          <cell r="G2762">
            <v>8533.630000000001</v>
          </cell>
        </row>
        <row r="2769">
          <cell r="G2769">
            <v>8533.630000000001</v>
          </cell>
        </row>
        <row r="2818">
          <cell r="G2818">
            <v>8068.03</v>
          </cell>
        </row>
        <row r="2825">
          <cell r="G2825">
            <v>8068.03</v>
          </cell>
        </row>
        <row r="2874">
          <cell r="G2874">
            <v>8168.03</v>
          </cell>
        </row>
        <row r="2881">
          <cell r="G2881">
            <v>8168.03</v>
          </cell>
        </row>
        <row r="3033">
          <cell r="G3033">
            <v>7465.98</v>
          </cell>
        </row>
        <row r="3038">
          <cell r="G3038">
            <v>6957.2199999999993</v>
          </cell>
        </row>
        <row r="3043">
          <cell r="G3043">
            <v>6485.1</v>
          </cell>
        </row>
        <row r="3048">
          <cell r="G3048">
            <v>6093.48</v>
          </cell>
        </row>
        <row r="3054">
          <cell r="G3054">
            <v>9340.86</v>
          </cell>
        </row>
        <row r="3060">
          <cell r="G3060">
            <v>8054.2999999999993</v>
          </cell>
        </row>
        <row r="3066">
          <cell r="G3066">
            <v>7414.5</v>
          </cell>
        </row>
        <row r="3072">
          <cell r="G3072">
            <v>7911.2999999999993</v>
          </cell>
        </row>
        <row r="3077">
          <cell r="G3077">
            <v>7402.5399999999991</v>
          </cell>
        </row>
        <row r="3082">
          <cell r="G3082">
            <v>6930.42</v>
          </cell>
        </row>
        <row r="3087">
          <cell r="G3087">
            <v>6538.7999999999993</v>
          </cell>
        </row>
        <row r="3093">
          <cell r="G3093">
            <v>8198.92</v>
          </cell>
        </row>
        <row r="3098">
          <cell r="G3098">
            <v>7690.16</v>
          </cell>
        </row>
        <row r="3103">
          <cell r="G3103">
            <v>7218.0400000000009</v>
          </cell>
        </row>
        <row r="3108">
          <cell r="G3108">
            <v>6826.42</v>
          </cell>
        </row>
        <row r="3114">
          <cell r="G3114">
            <v>7733.32</v>
          </cell>
        </row>
        <row r="3119">
          <cell r="G3119">
            <v>7224.5599999999995</v>
          </cell>
        </row>
        <row r="3124">
          <cell r="G3124">
            <v>6752.4400000000005</v>
          </cell>
        </row>
        <row r="3129">
          <cell r="G3129">
            <v>6360.82</v>
          </cell>
        </row>
        <row r="3134">
          <cell r="G3134">
            <v>6852.4400000000005</v>
          </cell>
        </row>
        <row r="3139">
          <cell r="G3139">
            <v>6460.82</v>
          </cell>
        </row>
        <row r="3144">
          <cell r="G3144">
            <v>8134.4400000000005</v>
          </cell>
        </row>
        <row r="3149">
          <cell r="G3149">
            <v>7742.82</v>
          </cell>
        </row>
        <row r="3157">
          <cell r="G3157">
            <v>5627.16</v>
          </cell>
        </row>
        <row r="3162">
          <cell r="G3162">
            <v>5729.24</v>
          </cell>
        </row>
        <row r="3167">
          <cell r="G3167">
            <v>4650</v>
          </cell>
        </row>
        <row r="3172">
          <cell r="G3172">
            <v>4750</v>
          </cell>
        </row>
        <row r="3177">
          <cell r="G3177">
            <v>6635.2</v>
          </cell>
        </row>
        <row r="3182">
          <cell r="G3182">
            <v>6826.6</v>
          </cell>
        </row>
        <row r="3187">
          <cell r="G3187">
            <v>7018</v>
          </cell>
        </row>
        <row r="3192">
          <cell r="G3192">
            <v>7209.4</v>
          </cell>
        </row>
        <row r="3197">
          <cell r="G3197">
            <v>7400.8</v>
          </cell>
        </row>
        <row r="3202">
          <cell r="G3202">
            <v>7719.8</v>
          </cell>
        </row>
        <row r="3207">
          <cell r="G3207">
            <v>7425</v>
          </cell>
        </row>
        <row r="3212">
          <cell r="G3212">
            <v>8772.5</v>
          </cell>
        </row>
        <row r="3232">
          <cell r="G3232">
            <v>576.02</v>
          </cell>
        </row>
        <row r="3243">
          <cell r="D3243">
            <v>1</v>
          </cell>
        </row>
        <row r="3252">
          <cell r="D3252">
            <v>740000</v>
          </cell>
        </row>
        <row r="3265">
          <cell r="G3265">
            <v>536.14</v>
          </cell>
        </row>
        <row r="3272">
          <cell r="G3272">
            <v>782.42</v>
          </cell>
        </row>
        <row r="3281">
          <cell r="G3281">
            <v>325.83999999999997</v>
          </cell>
        </row>
        <row r="3293">
          <cell r="G3293">
            <v>583.32000000000005</v>
          </cell>
        </row>
        <row r="3300">
          <cell r="G3300">
            <v>3847.0699999999997</v>
          </cell>
        </row>
        <row r="3307">
          <cell r="G3307">
            <v>4296.7299999999996</v>
          </cell>
        </row>
        <row r="3314">
          <cell r="G3314">
            <v>4652.05</v>
          </cell>
        </row>
        <row r="3319">
          <cell r="I3319">
            <v>4700</v>
          </cell>
        </row>
        <row r="3321">
          <cell r="G3321">
            <v>4293.43</v>
          </cell>
        </row>
        <row r="3328">
          <cell r="G3328">
            <v>4733.3100000000004</v>
          </cell>
        </row>
        <row r="3335">
          <cell r="G3335">
            <v>5080.91</v>
          </cell>
        </row>
        <row r="3355">
          <cell r="G3355">
            <v>147.63</v>
          </cell>
        </row>
        <row r="3368">
          <cell r="G3368">
            <v>704.95</v>
          </cell>
        </row>
        <row r="3379">
          <cell r="G3379">
            <v>707.81000000000006</v>
          </cell>
        </row>
        <row r="3390">
          <cell r="G3390">
            <v>972.22</v>
          </cell>
        </row>
        <row r="3401">
          <cell r="G3401">
            <v>1187.6400000000001</v>
          </cell>
        </row>
        <row r="3412">
          <cell r="G3412">
            <v>916.54</v>
          </cell>
        </row>
        <row r="3423">
          <cell r="G3423">
            <v>1471.66</v>
          </cell>
        </row>
        <row r="3434">
          <cell r="G3434">
            <v>1020.9399999999999</v>
          </cell>
        </row>
        <row r="3445">
          <cell r="G3445">
            <v>906.79</v>
          </cell>
        </row>
        <row r="3457">
          <cell r="G3457">
            <v>1554.43</v>
          </cell>
        </row>
        <row r="3468">
          <cell r="G3468">
            <v>878.23</v>
          </cell>
        </row>
        <row r="3478">
          <cell r="G3478">
            <v>584.39</v>
          </cell>
        </row>
        <row r="3489">
          <cell r="G3489">
            <v>4701.47</v>
          </cell>
        </row>
        <row r="3507">
          <cell r="G3507">
            <v>1574.21</v>
          </cell>
        </row>
        <row r="3514">
          <cell r="G3514">
            <v>2061.2199999999998</v>
          </cell>
        </row>
        <row r="3521">
          <cell r="G3521">
            <v>2877.5600000000004</v>
          </cell>
        </row>
        <row r="3528">
          <cell r="G3528">
            <v>3715.9200000000005</v>
          </cell>
        </row>
        <row r="3535">
          <cell r="G3535">
            <v>5255.09</v>
          </cell>
        </row>
        <row r="3542">
          <cell r="G3542">
            <v>5663.95</v>
          </cell>
        </row>
        <row r="3549">
          <cell r="G3549">
            <v>8177.1399999999994</v>
          </cell>
        </row>
        <row r="3748">
          <cell r="G3748">
            <v>45308.28</v>
          </cell>
        </row>
        <row r="3763">
          <cell r="G3763">
            <v>50468.1</v>
          </cell>
        </row>
        <row r="3778">
          <cell r="G3778">
            <v>43580.71</v>
          </cell>
        </row>
        <row r="3848">
          <cell r="G3848">
            <v>668.94</v>
          </cell>
        </row>
        <row r="3858">
          <cell r="G3858">
            <v>1581.4700000000003</v>
          </cell>
        </row>
        <row r="3868">
          <cell r="G3868">
            <v>1828.31</v>
          </cell>
        </row>
        <row r="3901">
          <cell r="G3901">
            <v>2050.8199999999997</v>
          </cell>
        </row>
        <row r="4189">
          <cell r="G4189">
            <v>7962.34</v>
          </cell>
        </row>
        <row r="4216">
          <cell r="G4216">
            <v>8146.78</v>
          </cell>
        </row>
        <row r="4242">
          <cell r="G4242">
            <v>2967.8599999999997</v>
          </cell>
        </row>
        <row r="4264">
          <cell r="G4264">
            <v>10688.9</v>
          </cell>
        </row>
        <row r="4282">
          <cell r="G4282">
            <v>12554.890000000001</v>
          </cell>
        </row>
        <row r="4304">
          <cell r="G4304">
            <v>18706.560000000001</v>
          </cell>
        </row>
        <row r="4322">
          <cell r="G4322">
            <v>20572.550000000003</v>
          </cell>
        </row>
        <row r="4344">
          <cell r="G4344">
            <v>4742.9500000000007</v>
          </cell>
        </row>
        <row r="4394">
          <cell r="G4394">
            <v>2398.35</v>
          </cell>
        </row>
        <row r="4422">
          <cell r="G4422">
            <v>2568.2199999999998</v>
          </cell>
        </row>
        <row r="4431">
          <cell r="G4431">
            <v>4042.02</v>
          </cell>
        </row>
        <row r="4436">
          <cell r="G4436">
            <v>2157.56</v>
          </cell>
        </row>
        <row r="4442">
          <cell r="G4442">
            <v>5076.3499999999995</v>
          </cell>
        </row>
        <row r="4449">
          <cell r="G4449">
            <v>6779.16</v>
          </cell>
        </row>
        <row r="4454">
          <cell r="G4454">
            <v>1953.56</v>
          </cell>
        </row>
        <row r="4460">
          <cell r="G4460">
            <v>3958.17</v>
          </cell>
        </row>
        <row r="4495">
          <cell r="G4495">
            <v>86.28</v>
          </cell>
        </row>
        <row r="4508">
          <cell r="G4508">
            <v>135.18</v>
          </cell>
        </row>
        <row r="4516">
          <cell r="G4516">
            <v>172.08</v>
          </cell>
        </row>
        <row r="4555">
          <cell r="G4555">
            <v>1103.44</v>
          </cell>
        </row>
        <row r="4564">
          <cell r="G4564">
            <v>1523.4599999999998</v>
          </cell>
        </row>
        <row r="4573">
          <cell r="G4573">
            <v>1593.16</v>
          </cell>
        </row>
        <row r="4582">
          <cell r="G4582">
            <v>979.91</v>
          </cell>
        </row>
        <row r="4591">
          <cell r="G4591">
            <v>1060.96</v>
          </cell>
        </row>
        <row r="4600">
          <cell r="G4600">
            <v>997.75</v>
          </cell>
        </row>
        <row r="4609">
          <cell r="G4609">
            <v>1090.6099999999999</v>
          </cell>
        </row>
        <row r="4618">
          <cell r="G4618">
            <v>1090.6099999999999</v>
          </cell>
        </row>
        <row r="4647">
          <cell r="G4647">
            <v>1158.45</v>
          </cell>
        </row>
        <row r="4656">
          <cell r="G4656">
            <v>1225.5999999999999</v>
          </cell>
        </row>
        <row r="4665">
          <cell r="G4665">
            <v>1029.5899999999999</v>
          </cell>
        </row>
        <row r="4674">
          <cell r="G4674">
            <v>757.63</v>
          </cell>
        </row>
        <row r="4692">
          <cell r="G4692">
            <v>751.08999999999992</v>
          </cell>
        </row>
        <row r="4844">
          <cell r="G4844">
            <v>703.06999999999994</v>
          </cell>
        </row>
        <row r="4852">
          <cell r="G4852">
            <v>723.06999999999994</v>
          </cell>
        </row>
        <row r="4861">
          <cell r="G4861">
            <v>737.46999999999991</v>
          </cell>
        </row>
        <row r="4869">
          <cell r="G4869">
            <v>607.56999999999994</v>
          </cell>
        </row>
        <row r="4877">
          <cell r="G4877">
            <v>666.96</v>
          </cell>
        </row>
        <row r="4885">
          <cell r="G4885">
            <v>694.16000000000008</v>
          </cell>
        </row>
        <row r="4892">
          <cell r="G4892">
            <v>223.79</v>
          </cell>
        </row>
        <row r="4899">
          <cell r="G4899">
            <v>146.51</v>
          </cell>
        </row>
        <row r="4906">
          <cell r="G4906">
            <v>157.16</v>
          </cell>
        </row>
        <row r="4913">
          <cell r="G4913">
            <v>142.37</v>
          </cell>
        </row>
        <row r="4920">
          <cell r="G4920">
            <v>123.94</v>
          </cell>
        </row>
        <row r="4997">
          <cell r="D4997">
            <v>1960.47</v>
          </cell>
          <cell r="G4997">
            <v>3826.1899999999996</v>
          </cell>
        </row>
        <row r="5006">
          <cell r="D5006">
            <v>2702.91</v>
          </cell>
          <cell r="G5006">
            <v>5275.1900000000005</v>
          </cell>
        </row>
        <row r="5015">
          <cell r="D5015">
            <v>7972.31</v>
          </cell>
          <cell r="G5015">
            <v>15559.34</v>
          </cell>
        </row>
        <row r="5024">
          <cell r="D5024">
            <v>9481.26</v>
          </cell>
          <cell r="G5024">
            <v>18504.32</v>
          </cell>
        </row>
        <row r="5032">
          <cell r="D5032">
            <v>7474.38</v>
          </cell>
          <cell r="G5032">
            <v>14587.54</v>
          </cell>
        </row>
        <row r="5044">
          <cell r="D5044">
            <v>7354.62</v>
          </cell>
          <cell r="G5044">
            <v>43245.959999999992</v>
          </cell>
        </row>
        <row r="5053">
          <cell r="G5053">
            <v>876.11</v>
          </cell>
        </row>
        <row r="5060">
          <cell r="G5060">
            <v>940.37999999999988</v>
          </cell>
        </row>
        <row r="5066">
          <cell r="G5066">
            <v>531.63</v>
          </cell>
        </row>
        <row r="5073">
          <cell r="G5073">
            <v>514.59</v>
          </cell>
        </row>
        <row r="5080">
          <cell r="G5080">
            <v>699.4</v>
          </cell>
        </row>
        <row r="5088">
          <cell r="G5088">
            <v>758.08999999999992</v>
          </cell>
        </row>
        <row r="5093">
          <cell r="G5093">
            <v>140.79000000000002</v>
          </cell>
        </row>
        <row r="5099">
          <cell r="G5099">
            <v>199.18</v>
          </cell>
        </row>
        <row r="5103">
          <cell r="G5103">
            <v>257.2</v>
          </cell>
        </row>
        <row r="5117">
          <cell r="G5117">
            <v>6715.3099999999995</v>
          </cell>
        </row>
        <row r="5118">
          <cell r="G5118">
            <v>98.75</v>
          </cell>
        </row>
        <row r="5130">
          <cell r="G5130">
            <v>630.88</v>
          </cell>
        </row>
        <row r="5138">
          <cell r="G5138">
            <v>1350.6799999999998</v>
          </cell>
        </row>
        <row r="5144">
          <cell r="G5144">
            <v>982.78</v>
          </cell>
        </row>
        <row r="5151">
          <cell r="G5151">
            <v>1086.1199999999999</v>
          </cell>
        </row>
        <row r="5189">
          <cell r="G5189" t="e">
            <v>#REF!</v>
          </cell>
        </row>
        <row r="5213">
          <cell r="G5213" t="e">
            <v>#REF!</v>
          </cell>
        </row>
        <row r="5237">
          <cell r="G5237" t="e">
            <v>#REF!</v>
          </cell>
        </row>
        <row r="5261">
          <cell r="G5261" t="e">
            <v>#REF!</v>
          </cell>
        </row>
        <row r="5288">
          <cell r="G5288">
            <v>12175.189999999999</v>
          </cell>
        </row>
        <row r="5315">
          <cell r="G5315">
            <v>11741.429999999998</v>
          </cell>
        </row>
        <row r="5342">
          <cell r="G5342">
            <v>9266.5400000000009</v>
          </cell>
        </row>
        <row r="5369">
          <cell r="G5369">
            <v>11308.529999999997</v>
          </cell>
        </row>
        <row r="5379">
          <cell r="G5379">
            <v>1050.9299999999998</v>
          </cell>
        </row>
        <row r="5391">
          <cell r="G5391">
            <v>1821.7599999999998</v>
          </cell>
        </row>
        <row r="5402">
          <cell r="G5402">
            <v>1394.38</v>
          </cell>
        </row>
      </sheetData>
      <sheetData sheetId="3"/>
      <sheetData sheetId="4"/>
      <sheetData sheetId="5" refreshError="1">
        <row r="32">
          <cell r="F32">
            <v>283.66160000000002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M.O y Rendimientos"/>
      <sheetName val="Insumos"/>
      <sheetName val="MO Oper Equipo"/>
      <sheetName val="PRESUPUESTO 1RA ETAPA"/>
    </sheetNames>
    <sheetDataSet>
      <sheetData sheetId="0"/>
      <sheetData sheetId="1"/>
      <sheetData sheetId="2" refreshError="1">
        <row r="212">
          <cell r="M212">
            <v>126.70050761421321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  <sheetName val="Sheet1"/>
      <sheetName val="Analisis de Costos (2)"/>
    </sheetNames>
    <sheetDataSet>
      <sheetData sheetId="0" refreshError="1"/>
      <sheetData sheetId="1" refreshError="1"/>
      <sheetData sheetId="2" refreshError="1"/>
      <sheetData sheetId="3" refreshError="1">
        <row r="7">
          <cell r="D7">
            <v>966</v>
          </cell>
        </row>
        <row r="322">
          <cell r="M322">
            <v>79.739999999999995</v>
          </cell>
        </row>
        <row r="346">
          <cell r="M346">
            <v>11.391428571428571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MIENTOS"/>
      <sheetName val="Materiales"/>
      <sheetName val=" analisis de costo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/>
      <sheetData sheetId="1"/>
      <sheetData sheetId="2"/>
      <sheetData sheetId="3">
        <row r="7">
          <cell r="J7">
            <v>433</v>
          </cell>
        </row>
        <row r="322">
          <cell r="M322">
            <v>107.3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"/>
      <sheetName val="Presupuesto"/>
      <sheetName val="Analisis"/>
      <sheetName val="M.O y Rendimientos"/>
      <sheetName val="Insumos"/>
      <sheetName val="MO Oper Equipo"/>
      <sheetName val="CONSTRUCCION DE ACERAS Y CONTEN"/>
    </sheetNames>
    <sheetDataSet>
      <sheetData sheetId="0" refreshError="1"/>
      <sheetData sheetId="1" refreshError="1"/>
      <sheetData sheetId="2" refreshError="1"/>
      <sheetData sheetId="3" refreshError="1">
        <row r="16">
          <cell r="F16">
            <v>2300</v>
          </cell>
        </row>
        <row r="369">
          <cell r="M369">
            <v>107.3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.O Y Rendtos"/>
      <sheetName val="Analisis de Costos"/>
      <sheetName val="ANALISIS DRENAJE"/>
      <sheetName val="ANALISIS NUEVOS"/>
      <sheetName val="VARILLAS"/>
      <sheetName val="Ferreterias"/>
      <sheetName val="MONTILLA"/>
    </sheetNames>
    <sheetDataSet>
      <sheetData sheetId="0" refreshError="1">
        <row r="703">
          <cell r="F703">
            <v>184</v>
          </cell>
        </row>
      </sheetData>
      <sheetData sheetId="1" refreshError="1">
        <row r="7">
          <cell r="D7">
            <v>1300</v>
          </cell>
          <cell r="E7">
            <v>1032</v>
          </cell>
          <cell r="G7">
            <v>723</v>
          </cell>
          <cell r="H7">
            <v>600</v>
          </cell>
          <cell r="I7">
            <v>550</v>
          </cell>
        </row>
        <row r="772">
          <cell r="M772">
            <v>383.47159179840349</v>
          </cell>
        </row>
      </sheetData>
      <sheetData sheetId="2" refreshError="1">
        <row r="70">
          <cell r="F70">
            <v>0</v>
          </cell>
        </row>
      </sheetData>
      <sheetData sheetId="3">
        <row r="2003">
          <cell r="C2003">
            <v>479.4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deros "/>
      <sheetName val="tecnica 1"/>
      <sheetName val="primer nivel "/>
      <sheetName val="segundo nivel  "/>
      <sheetName val="primer nivel estructural"/>
      <sheetName val="segundo nivel estructural"/>
      <sheetName val="calculos estructurales"/>
      <sheetName val="elevacion frontal"/>
      <sheetName val="elevacion lateral derecha"/>
      <sheetName val="elevacion posterior"/>
      <sheetName val="elevacion lateral izquierda "/>
      <sheetName val="SECCIONAA"/>
      <sheetName val="SECCIONBB"/>
      <sheetName val="SECCIONCC"/>
      <sheetName val="SECCIONDD"/>
      <sheetName val="cargas"/>
      <sheetName val="primer losas"/>
      <sheetName val="segundo nivel  losas"/>
      <sheetName val="losa entrepiso"/>
      <sheetName val="losa techo"/>
      <sheetName val="tecnica 1 (2)"/>
      <sheetName val="detalle de vigas"/>
      <sheetName val="tecnica 2"/>
      <sheetName val="pañete"/>
      <sheetName val="Volumenes"/>
      <sheetName val="Lista de precios"/>
      <sheetName val=" analisis de costos"/>
      <sheetName val="presupuesto "/>
      <sheetName val="presupuesto losas y vi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2">
          <cell r="F12">
            <v>295</v>
          </cell>
        </row>
        <row r="13">
          <cell r="F13">
            <v>295</v>
          </cell>
        </row>
      </sheetData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tabSelected="1" topLeftCell="A28" zoomScale="98" zoomScaleNormal="98" workbookViewId="0">
      <selection activeCell="H32" sqref="H32"/>
    </sheetView>
  </sheetViews>
  <sheetFormatPr baseColWidth="10" defaultRowHeight="15.75"/>
  <cols>
    <col min="1" max="1" width="8.85546875" customWidth="1"/>
    <col min="2" max="2" width="5.42578125" style="35" customWidth="1"/>
    <col min="3" max="3" width="66.140625" customWidth="1"/>
    <col min="4" max="4" width="11.28515625" customWidth="1"/>
    <col min="5" max="5" width="8.7109375" customWidth="1"/>
    <col min="6" max="6" width="11.5703125" customWidth="1"/>
    <col min="7" max="7" width="12.5703125" customWidth="1"/>
    <col min="8" max="8" width="16.85546875" customWidth="1"/>
    <col min="10" max="11" width="12.140625" bestFit="1" customWidth="1"/>
  </cols>
  <sheetData>
    <row r="1" spans="2:9" ht="17.25">
      <c r="B1" s="1"/>
      <c r="C1" s="2"/>
      <c r="D1" s="2"/>
      <c r="E1" s="3"/>
      <c r="F1" s="65"/>
      <c r="G1" s="65"/>
      <c r="H1" s="66" t="s">
        <v>0</v>
      </c>
    </row>
    <row r="2" spans="2:9" ht="18" thickBot="1">
      <c r="B2" s="4"/>
      <c r="C2" s="5"/>
      <c r="D2" s="6"/>
      <c r="E2" s="7"/>
      <c r="F2" s="67"/>
      <c r="G2" s="67"/>
      <c r="H2" s="68" t="s">
        <v>1</v>
      </c>
    </row>
    <row r="3" spans="2:9" ht="18.75">
      <c r="B3" s="63"/>
      <c r="C3" s="64" t="s">
        <v>2</v>
      </c>
      <c r="D3" s="64"/>
      <c r="E3" s="64"/>
      <c r="F3" s="8"/>
      <c r="G3" s="8"/>
      <c r="H3" s="9"/>
    </row>
    <row r="4" spans="2:9" ht="17.25">
      <c r="B4" s="63"/>
      <c r="C4" s="69" t="s">
        <v>3</v>
      </c>
      <c r="D4" s="70"/>
      <c r="E4" s="70"/>
      <c r="F4" s="10"/>
      <c r="G4" s="10"/>
      <c r="H4" s="11"/>
    </row>
    <row r="5" spans="2:9" ht="16.5" thickBot="1">
      <c r="B5" s="71"/>
      <c r="C5" s="70"/>
      <c r="D5" s="70"/>
      <c r="E5" s="70"/>
      <c r="F5" s="12"/>
      <c r="G5" s="12"/>
      <c r="H5" s="13" t="s">
        <v>4</v>
      </c>
    </row>
    <row r="6" spans="2:9" ht="16.5" thickBot="1">
      <c r="B6" s="72" t="s">
        <v>5</v>
      </c>
      <c r="C6" s="73" t="s">
        <v>6</v>
      </c>
      <c r="D6" s="74" t="s">
        <v>7</v>
      </c>
      <c r="E6" s="74" t="s">
        <v>8</v>
      </c>
      <c r="F6" s="14" t="s">
        <v>9</v>
      </c>
      <c r="G6" s="15" t="s">
        <v>10</v>
      </c>
      <c r="H6" s="16" t="s">
        <v>11</v>
      </c>
    </row>
    <row r="7" spans="2:9">
      <c r="B7" s="75">
        <v>1</v>
      </c>
      <c r="C7" s="76" t="s">
        <v>12</v>
      </c>
      <c r="D7" s="77"/>
      <c r="E7" s="77"/>
      <c r="F7" s="17"/>
      <c r="G7" s="17"/>
      <c r="H7" s="41"/>
      <c r="I7" s="42"/>
    </row>
    <row r="8" spans="2:9">
      <c r="B8" s="78">
        <f>+B7+0.01</f>
        <v>1.01</v>
      </c>
      <c r="C8" s="79" t="s">
        <v>13</v>
      </c>
      <c r="D8" s="80">
        <v>100</v>
      </c>
      <c r="E8" s="81" t="s">
        <v>14</v>
      </c>
      <c r="F8" s="36"/>
      <c r="G8" s="37"/>
      <c r="H8" s="43"/>
      <c r="I8" s="44"/>
    </row>
    <row r="9" spans="2:9">
      <c r="B9" s="78">
        <f>+B8+0.01</f>
        <v>1.02</v>
      </c>
      <c r="C9" s="79" t="s">
        <v>15</v>
      </c>
      <c r="D9" s="80">
        <v>100</v>
      </c>
      <c r="E9" s="81" t="s">
        <v>14</v>
      </c>
      <c r="F9" s="36"/>
      <c r="G9" s="37"/>
      <c r="H9" s="43"/>
      <c r="I9" s="44"/>
    </row>
    <row r="10" spans="2:9">
      <c r="B10" s="82"/>
      <c r="C10" s="83"/>
      <c r="D10" s="84"/>
      <c r="E10" s="84"/>
      <c r="F10" s="19"/>
      <c r="G10" s="18" t="s">
        <v>16</v>
      </c>
      <c r="H10" s="38"/>
      <c r="I10" s="44"/>
    </row>
    <row r="11" spans="2:9">
      <c r="B11" s="85">
        <v>2</v>
      </c>
      <c r="C11" s="86" t="s">
        <v>17</v>
      </c>
      <c r="D11" s="87"/>
      <c r="E11" s="88"/>
      <c r="F11" s="20"/>
      <c r="G11" s="18"/>
      <c r="H11" s="45"/>
      <c r="I11" s="44"/>
    </row>
    <row r="12" spans="2:9">
      <c r="B12" s="89">
        <f t="shared" ref="B12:B17" si="0">B11+0.01</f>
        <v>2.0099999999999998</v>
      </c>
      <c r="C12" s="90" t="s">
        <v>18</v>
      </c>
      <c r="D12" s="80">
        <f>60*1.2*1</f>
        <v>72</v>
      </c>
      <c r="E12" s="88" t="s">
        <v>19</v>
      </c>
      <c r="F12" s="36"/>
      <c r="G12" s="37"/>
      <c r="H12" s="45"/>
      <c r="I12" s="44"/>
    </row>
    <row r="13" spans="2:9">
      <c r="B13" s="89">
        <f t="shared" si="0"/>
        <v>2.02</v>
      </c>
      <c r="C13" s="90" t="s">
        <v>20</v>
      </c>
      <c r="D13" s="80">
        <f>D12*1.3</f>
        <v>93.6</v>
      </c>
      <c r="E13" s="88" t="s">
        <v>19</v>
      </c>
      <c r="F13" s="39"/>
      <c r="G13" s="37"/>
      <c r="H13" s="45"/>
      <c r="I13" s="44"/>
    </row>
    <row r="14" spans="2:9">
      <c r="B14" s="89">
        <f t="shared" si="0"/>
        <v>2.0299999999999998</v>
      </c>
      <c r="C14" s="90" t="s">
        <v>21</v>
      </c>
      <c r="D14" s="80">
        <v>27</v>
      </c>
      <c r="E14" s="88" t="s">
        <v>19</v>
      </c>
      <c r="F14" s="40"/>
      <c r="G14" s="37"/>
      <c r="H14" s="45"/>
      <c r="I14" s="44"/>
    </row>
    <row r="15" spans="2:9">
      <c r="B15" s="89">
        <f t="shared" si="0"/>
        <v>2.04</v>
      </c>
      <c r="C15" s="79" t="s">
        <v>22</v>
      </c>
      <c r="D15" s="80">
        <v>100</v>
      </c>
      <c r="E15" s="81" t="s">
        <v>14</v>
      </c>
      <c r="F15" s="40"/>
      <c r="G15" s="37"/>
      <c r="H15" s="45"/>
      <c r="I15" s="44"/>
    </row>
    <row r="16" spans="2:9">
      <c r="B16" s="89">
        <f t="shared" si="0"/>
        <v>2.0499999999999998</v>
      </c>
      <c r="C16" s="91" t="s">
        <v>23</v>
      </c>
      <c r="D16" s="80">
        <f>100*0.8</f>
        <v>80</v>
      </c>
      <c r="E16" s="81" t="s">
        <v>24</v>
      </c>
      <c r="F16" s="40"/>
      <c r="G16" s="37"/>
      <c r="H16" s="46"/>
      <c r="I16" s="44"/>
    </row>
    <row r="17" spans="2:11">
      <c r="B17" s="89">
        <f t="shared" si="0"/>
        <v>2.06</v>
      </c>
      <c r="C17" s="90" t="s">
        <v>25</v>
      </c>
      <c r="D17" s="80">
        <f>(D14+D15*0.1+D16*0.1)*1.4</f>
        <v>63</v>
      </c>
      <c r="E17" s="88" t="s">
        <v>19</v>
      </c>
      <c r="F17" s="39"/>
      <c r="G17" s="37"/>
      <c r="H17" s="46"/>
      <c r="I17" s="44"/>
    </row>
    <row r="18" spans="2:11">
      <c r="B18" s="89"/>
      <c r="C18" s="92"/>
      <c r="D18" s="93"/>
      <c r="E18" s="88"/>
      <c r="F18" s="21"/>
      <c r="G18" s="18" t="s">
        <v>16</v>
      </c>
      <c r="H18" s="38"/>
      <c r="I18" s="44"/>
      <c r="J18" s="22"/>
    </row>
    <row r="19" spans="2:11">
      <c r="B19" s="85">
        <v>3</v>
      </c>
      <c r="C19" s="94" t="s">
        <v>26</v>
      </c>
      <c r="D19" s="95"/>
      <c r="E19" s="95"/>
      <c r="F19" s="23"/>
      <c r="G19" s="18"/>
      <c r="H19" s="47"/>
      <c r="I19" s="44"/>
    </row>
    <row r="20" spans="2:11">
      <c r="B20" s="89">
        <f>B19+0.01</f>
        <v>3.01</v>
      </c>
      <c r="C20" s="96" t="s">
        <v>27</v>
      </c>
      <c r="D20" s="97">
        <v>60</v>
      </c>
      <c r="E20" s="88" t="s">
        <v>24</v>
      </c>
      <c r="F20" s="55"/>
      <c r="G20" s="37"/>
      <c r="H20" s="47"/>
      <c r="I20" s="44"/>
    </row>
    <row r="21" spans="2:11">
      <c r="B21" s="89">
        <f>B20+0.01</f>
        <v>3.02</v>
      </c>
      <c r="C21" s="96" t="s">
        <v>28</v>
      </c>
      <c r="D21" s="97">
        <v>60</v>
      </c>
      <c r="E21" s="88" t="s">
        <v>24</v>
      </c>
      <c r="F21" s="56"/>
      <c r="G21" s="37"/>
      <c r="H21" s="47"/>
      <c r="I21" s="44"/>
    </row>
    <row r="22" spans="2:11">
      <c r="B22" s="89">
        <f>B21+0.01</f>
        <v>3.03</v>
      </c>
      <c r="C22" s="98" t="s">
        <v>29</v>
      </c>
      <c r="D22" s="99">
        <v>60</v>
      </c>
      <c r="E22" s="88" t="s">
        <v>24</v>
      </c>
      <c r="F22" s="57"/>
      <c r="G22" s="37"/>
      <c r="H22" s="47"/>
      <c r="I22" s="44"/>
      <c r="J22" s="24"/>
      <c r="K22" s="24"/>
    </row>
    <row r="23" spans="2:11">
      <c r="B23" s="89">
        <f>B22+0.01</f>
        <v>3.04</v>
      </c>
      <c r="C23" s="100" t="s">
        <v>30</v>
      </c>
      <c r="D23" s="101">
        <v>60</v>
      </c>
      <c r="E23" s="81" t="s">
        <v>24</v>
      </c>
      <c r="F23" s="57"/>
      <c r="G23" s="37"/>
      <c r="H23" s="47"/>
      <c r="I23" s="44"/>
      <c r="J23" s="24"/>
      <c r="K23" s="25"/>
    </row>
    <row r="24" spans="2:11">
      <c r="B24" s="89">
        <f>B23+0.01</f>
        <v>3.05</v>
      </c>
      <c r="C24" s="102" t="s">
        <v>31</v>
      </c>
      <c r="D24" s="103">
        <v>2</v>
      </c>
      <c r="E24" s="81" t="s">
        <v>32</v>
      </c>
      <c r="F24" s="58"/>
      <c r="G24" s="37"/>
      <c r="H24" s="47"/>
      <c r="I24" s="44"/>
      <c r="J24" s="24"/>
      <c r="K24" s="25"/>
    </row>
    <row r="25" spans="2:11">
      <c r="B25" s="89"/>
      <c r="C25" s="86"/>
      <c r="D25" s="104"/>
      <c r="E25" s="88"/>
      <c r="F25" s="26"/>
      <c r="G25" s="18" t="s">
        <v>16</v>
      </c>
      <c r="H25" s="38"/>
      <c r="I25" s="44"/>
      <c r="J25" s="24"/>
      <c r="K25" s="24"/>
    </row>
    <row r="26" spans="2:11">
      <c r="B26" s="85">
        <v>4</v>
      </c>
      <c r="C26" s="86" t="s">
        <v>33</v>
      </c>
      <c r="D26" s="87"/>
      <c r="E26" s="88"/>
      <c r="F26" s="20"/>
      <c r="G26" s="18"/>
      <c r="H26" s="46"/>
      <c r="I26" s="44"/>
      <c r="J26" s="24"/>
      <c r="K26" s="24"/>
    </row>
    <row r="27" spans="2:11" ht="18.75" customHeight="1">
      <c r="B27" s="105">
        <f>B26+0.01</f>
        <v>4.01</v>
      </c>
      <c r="C27" s="90" t="s">
        <v>34</v>
      </c>
      <c r="D27" s="101">
        <f>60*1.6*0.3</f>
        <v>28.8</v>
      </c>
      <c r="E27" s="88" t="s">
        <v>19</v>
      </c>
      <c r="F27" s="58"/>
      <c r="G27" s="37"/>
      <c r="H27" s="46"/>
      <c r="I27" s="44"/>
      <c r="J27" s="24"/>
      <c r="K27" s="24"/>
    </row>
    <row r="28" spans="2:11">
      <c r="B28" s="89"/>
      <c r="C28" s="90"/>
      <c r="D28" s="87"/>
      <c r="E28" s="88"/>
      <c r="F28" s="20"/>
      <c r="G28" s="18" t="s">
        <v>16</v>
      </c>
      <c r="H28" s="38"/>
      <c r="I28" s="44"/>
      <c r="J28" s="24"/>
      <c r="K28" s="24"/>
    </row>
    <row r="29" spans="2:11">
      <c r="B29" s="85">
        <v>5</v>
      </c>
      <c r="C29" s="106" t="s">
        <v>35</v>
      </c>
      <c r="D29" s="107"/>
      <c r="E29" s="108"/>
      <c r="F29" s="27"/>
      <c r="G29" s="18"/>
      <c r="H29" s="47"/>
      <c r="I29" s="44"/>
      <c r="J29" s="24"/>
      <c r="K29" s="24"/>
    </row>
    <row r="30" spans="2:11">
      <c r="B30" s="89">
        <f>+B29+0.01</f>
        <v>5.01</v>
      </c>
      <c r="C30" s="109" t="s">
        <v>36</v>
      </c>
      <c r="D30" s="80">
        <v>100</v>
      </c>
      <c r="E30" s="81" t="s">
        <v>14</v>
      </c>
      <c r="F30" s="59"/>
      <c r="G30" s="37"/>
      <c r="H30" s="47"/>
      <c r="I30" s="44"/>
    </row>
    <row r="31" spans="2:11" ht="31.5">
      <c r="B31" s="89">
        <f>+B30+0.01</f>
        <v>5.0199999999999996</v>
      </c>
      <c r="C31" s="110" t="s">
        <v>37</v>
      </c>
      <c r="D31" s="80">
        <f>100*1.2</f>
        <v>120</v>
      </c>
      <c r="E31" s="81" t="s">
        <v>24</v>
      </c>
      <c r="F31" s="60"/>
      <c r="G31" s="37"/>
      <c r="H31" s="46"/>
      <c r="I31" s="44"/>
    </row>
    <row r="32" spans="2:11" ht="17.25" customHeight="1">
      <c r="B32" s="89"/>
      <c r="C32" s="111"/>
      <c r="D32" s="80"/>
      <c r="E32" s="81"/>
      <c r="F32" s="29"/>
      <c r="G32" s="18" t="s">
        <v>16</v>
      </c>
      <c r="H32" s="38"/>
      <c r="I32" s="44"/>
    </row>
    <row r="33" spans="2:11" ht="17.25" customHeight="1">
      <c r="B33" s="85">
        <v>6</v>
      </c>
      <c r="C33" s="106" t="s">
        <v>38</v>
      </c>
      <c r="D33" s="80"/>
      <c r="E33" s="81"/>
      <c r="F33" s="29"/>
      <c r="G33" s="18"/>
      <c r="H33" s="45"/>
      <c r="I33" s="44"/>
    </row>
    <row r="34" spans="2:11" ht="31.5">
      <c r="B34" s="105">
        <f>B33+0.01</f>
        <v>6.01</v>
      </c>
      <c r="C34" s="112" t="s">
        <v>39</v>
      </c>
      <c r="D34" s="80">
        <f>14.5*1.5*0.1</f>
        <v>2.1800000000000002</v>
      </c>
      <c r="E34" s="81" t="s">
        <v>19</v>
      </c>
      <c r="F34" s="60"/>
      <c r="G34" s="37"/>
      <c r="H34" s="45"/>
      <c r="I34" s="44"/>
    </row>
    <row r="35" spans="2:11" ht="30.75" customHeight="1">
      <c r="B35" s="89">
        <f>B34+0.01</f>
        <v>6.02</v>
      </c>
      <c r="C35" s="91" t="s">
        <v>40</v>
      </c>
      <c r="D35" s="80">
        <f>14.5*1.5</f>
        <v>21.75</v>
      </c>
      <c r="E35" s="81" t="s">
        <v>24</v>
      </c>
      <c r="F35" s="60"/>
      <c r="G35" s="37"/>
      <c r="H35" s="45"/>
      <c r="I35" s="44"/>
    </row>
    <row r="36" spans="2:11" ht="17.25" customHeight="1">
      <c r="B36" s="89"/>
      <c r="C36" s="111"/>
      <c r="D36" s="80"/>
      <c r="E36" s="81"/>
      <c r="F36" s="29"/>
      <c r="G36" s="18" t="s">
        <v>16</v>
      </c>
      <c r="H36" s="38"/>
      <c r="I36" s="44"/>
    </row>
    <row r="37" spans="2:11" ht="17.25" customHeight="1">
      <c r="B37" s="85">
        <v>7</v>
      </c>
      <c r="C37" s="113" t="s">
        <v>41</v>
      </c>
      <c r="D37" s="80"/>
      <c r="E37" s="81"/>
      <c r="F37" s="29"/>
      <c r="G37" s="18"/>
      <c r="H37" s="45"/>
      <c r="I37" s="44"/>
      <c r="J37" s="30"/>
    </row>
    <row r="38" spans="2:11">
      <c r="B38" s="105">
        <f>B37+0.01</f>
        <v>7.01</v>
      </c>
      <c r="C38" s="114" t="s">
        <v>42</v>
      </c>
      <c r="D38" s="80">
        <v>2</v>
      </c>
      <c r="E38" s="81" t="s">
        <v>43</v>
      </c>
      <c r="F38" s="60"/>
      <c r="G38" s="37"/>
      <c r="H38" s="45"/>
      <c r="I38" s="44"/>
    </row>
    <row r="39" spans="2:11" ht="21" customHeight="1">
      <c r="B39" s="115"/>
      <c r="C39" s="111"/>
      <c r="D39" s="80"/>
      <c r="E39" s="81"/>
      <c r="F39" s="28"/>
      <c r="G39" s="18" t="s">
        <v>16</v>
      </c>
      <c r="H39" s="38"/>
      <c r="I39" s="44"/>
    </row>
    <row r="40" spans="2:11" ht="17.25" customHeight="1">
      <c r="B40" s="85">
        <v>8</v>
      </c>
      <c r="C40" s="113" t="s">
        <v>44</v>
      </c>
      <c r="D40" s="80"/>
      <c r="E40" s="81"/>
      <c r="F40" s="61"/>
      <c r="G40" s="60"/>
      <c r="H40" s="45"/>
      <c r="I40" s="44"/>
    </row>
    <row r="41" spans="2:11" ht="17.25" customHeight="1">
      <c r="B41" s="89">
        <f>B40+0.01</f>
        <v>8.01</v>
      </c>
      <c r="C41" s="116" t="s">
        <v>45</v>
      </c>
      <c r="D41" s="80">
        <v>6</v>
      </c>
      <c r="E41" s="81" t="s">
        <v>43</v>
      </c>
      <c r="F41" s="60"/>
      <c r="G41" s="60"/>
      <c r="H41" s="45"/>
      <c r="I41" s="44"/>
    </row>
    <row r="42" spans="2:11" ht="17.25" customHeight="1">
      <c r="B42" s="89">
        <f>B41+0.01</f>
        <v>8.02</v>
      </c>
      <c r="C42" s="116" t="s">
        <v>46</v>
      </c>
      <c r="D42" s="117">
        <v>2</v>
      </c>
      <c r="E42" s="81" t="s">
        <v>43</v>
      </c>
      <c r="F42" s="62"/>
      <c r="G42" s="60"/>
      <c r="H42" s="45"/>
      <c r="I42" s="44"/>
    </row>
    <row r="43" spans="2:11" ht="17.25" customHeight="1">
      <c r="B43" s="89">
        <f>B42+0.01</f>
        <v>8.0299999999999994</v>
      </c>
      <c r="C43" s="79" t="s">
        <v>47</v>
      </c>
      <c r="D43" s="80">
        <v>1</v>
      </c>
      <c r="E43" s="81" t="s">
        <v>48</v>
      </c>
      <c r="F43" s="62"/>
      <c r="G43" s="60"/>
      <c r="H43" s="45"/>
      <c r="I43" s="44"/>
    </row>
    <row r="44" spans="2:11" ht="17.25" customHeight="1" thickBot="1">
      <c r="B44" s="118"/>
      <c r="C44" s="119"/>
      <c r="D44" s="120"/>
      <c r="E44" s="121"/>
      <c r="F44" s="31"/>
      <c r="G44" s="18" t="s">
        <v>16</v>
      </c>
      <c r="H44" s="48"/>
      <c r="I44" s="44"/>
    </row>
    <row r="45" spans="2:11" ht="18" thickBot="1">
      <c r="B45" s="122"/>
      <c r="C45" s="123"/>
      <c r="D45" s="124"/>
      <c r="E45" s="124"/>
      <c r="F45" s="139"/>
      <c r="G45" s="140" t="s">
        <v>49</v>
      </c>
      <c r="H45" s="49"/>
      <c r="I45" s="44"/>
      <c r="K45" s="32"/>
    </row>
    <row r="46" spans="2:11">
      <c r="B46" s="125"/>
      <c r="C46" s="126"/>
      <c r="D46" s="127"/>
      <c r="E46" s="127" t="s">
        <v>50</v>
      </c>
      <c r="F46" s="141"/>
      <c r="G46" s="142"/>
      <c r="H46" s="50"/>
      <c r="I46" s="44"/>
    </row>
    <row r="47" spans="2:11">
      <c r="B47" s="125"/>
      <c r="C47" s="126"/>
      <c r="D47" s="127"/>
      <c r="E47" s="128" t="s">
        <v>51</v>
      </c>
      <c r="F47" s="143"/>
      <c r="G47" s="144"/>
      <c r="H47" s="51"/>
      <c r="I47" s="44"/>
    </row>
    <row r="48" spans="2:11">
      <c r="B48" s="125"/>
      <c r="C48" s="129"/>
      <c r="D48" s="130">
        <v>4.4999999999999998E-2</v>
      </c>
      <c r="E48" s="129" t="s">
        <v>52</v>
      </c>
      <c r="F48" s="143"/>
      <c r="G48" s="144"/>
      <c r="H48" s="52"/>
      <c r="I48" s="44"/>
    </row>
    <row r="49" spans="2:9">
      <c r="B49" s="125"/>
      <c r="C49" s="129"/>
      <c r="D49" s="130">
        <v>0.03</v>
      </c>
      <c r="E49" s="129" t="s">
        <v>53</v>
      </c>
      <c r="F49" s="143"/>
      <c r="G49" s="142"/>
      <c r="H49" s="52"/>
      <c r="I49" s="44"/>
    </row>
    <row r="50" spans="2:9">
      <c r="B50" s="125"/>
      <c r="C50" s="126"/>
      <c r="D50" s="130">
        <v>2.5000000000000001E-2</v>
      </c>
      <c r="E50" s="129" t="s">
        <v>54</v>
      </c>
      <c r="F50" s="143"/>
      <c r="G50" s="142"/>
      <c r="H50" s="52"/>
      <c r="I50" s="44"/>
    </row>
    <row r="51" spans="2:9">
      <c r="B51" s="125"/>
      <c r="C51" s="126"/>
      <c r="D51" s="130">
        <v>0.1</v>
      </c>
      <c r="E51" s="129" t="s">
        <v>55</v>
      </c>
      <c r="F51" s="143"/>
      <c r="G51" s="142"/>
      <c r="H51" s="52"/>
      <c r="I51" s="44"/>
    </row>
    <row r="52" spans="2:9">
      <c r="B52" s="125"/>
      <c r="C52" s="126"/>
      <c r="D52" s="130">
        <v>0.01</v>
      </c>
      <c r="E52" s="129" t="s">
        <v>56</v>
      </c>
      <c r="F52" s="143"/>
      <c r="G52" s="142"/>
      <c r="H52" s="52"/>
      <c r="I52" s="44"/>
    </row>
    <row r="53" spans="2:9">
      <c r="B53" s="125"/>
      <c r="C53" s="126"/>
      <c r="D53" s="130">
        <v>0.18</v>
      </c>
      <c r="E53" s="129" t="s">
        <v>57</v>
      </c>
      <c r="F53" s="143"/>
      <c r="G53" s="142"/>
      <c r="H53" s="52"/>
      <c r="I53" s="44"/>
    </row>
    <row r="54" spans="2:9">
      <c r="B54" s="125"/>
      <c r="C54" s="126"/>
      <c r="D54" s="130">
        <v>0.05</v>
      </c>
      <c r="E54" s="129" t="s">
        <v>58</v>
      </c>
      <c r="F54" s="143"/>
      <c r="G54" s="142"/>
      <c r="H54" s="44"/>
      <c r="I54" s="44"/>
    </row>
    <row r="55" spans="2:9">
      <c r="B55" s="125"/>
      <c r="C55" s="126"/>
      <c r="D55" s="131">
        <v>1E-3</v>
      </c>
      <c r="E55" s="132" t="s">
        <v>59</v>
      </c>
      <c r="F55" s="132"/>
      <c r="G55" s="145"/>
      <c r="H55" s="52"/>
      <c r="I55" s="44"/>
    </row>
    <row r="56" spans="2:9">
      <c r="B56" s="125"/>
      <c r="C56" s="126"/>
      <c r="D56" s="131"/>
      <c r="E56" s="132"/>
      <c r="F56" s="132"/>
      <c r="G56" s="145"/>
      <c r="H56" s="52"/>
      <c r="I56" s="44"/>
    </row>
    <row r="57" spans="2:9" ht="16.5" thickBot="1">
      <c r="B57" s="125"/>
      <c r="C57" s="126"/>
      <c r="D57" s="133"/>
      <c r="E57" s="134"/>
      <c r="F57" s="143"/>
      <c r="G57" s="146" t="s">
        <v>60</v>
      </c>
      <c r="H57" s="53"/>
      <c r="I57" s="44"/>
    </row>
    <row r="58" spans="2:9" ht="19.5" thickBot="1">
      <c r="B58" s="135"/>
      <c r="C58" s="136"/>
      <c r="D58" s="137"/>
      <c r="E58" s="138"/>
      <c r="F58" s="147"/>
      <c r="G58" s="148" t="s">
        <v>61</v>
      </c>
      <c r="H58" s="54"/>
      <c r="I58" s="44"/>
    </row>
    <row r="59" spans="2:9">
      <c r="B59" s="33"/>
      <c r="C59" s="34"/>
      <c r="D59" s="34"/>
      <c r="E59" s="33"/>
      <c r="F59" s="34"/>
      <c r="G59" s="34"/>
      <c r="H59" s="34"/>
    </row>
  </sheetData>
  <sheetProtection algorithmName="SHA-512" hashValue="44mESMVeS/snlHn0lkSnXKHpdRd9LOQ6prQm6HTjxe6XErRIFxEWg42Y9/VjvLM625qRMfxubrYWbDOHDo+rMg==" saltValue="iu8Z81YPIJVTiaJglxVI2g==" spinCount="100000" sheet="1" objects="1" scenarios="1"/>
  <pageMargins left="0.70866141732283472" right="0.31496062992125984" top="1.01" bottom="0.35433070866141736" header="0.31496062992125984" footer="0.31496062992125984"/>
  <pageSetup scale="70" orientation="portrait" r:id="rId1"/>
  <headerFooter>
    <oddHeader>&amp;C&amp;G</oddHeader>
  </headerFooter>
  <rowBreaks count="1" manualBreakCount="1">
    <brk id="45" min="1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 ACTUAL</vt:lpstr>
      <vt:lpstr>'PRES ACTUAL'!Área_de_impresión</vt:lpstr>
      <vt:lpstr>'PRES ACTUAL'!Títulos_a_imprimir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R. Vasquez P.</dc:creator>
  <cp:lastModifiedBy>Erick R. Vasquez P.</cp:lastModifiedBy>
  <cp:lastPrinted>2018-11-13T21:40:58Z</cp:lastPrinted>
  <dcterms:created xsi:type="dcterms:W3CDTF">2018-11-13T21:36:54Z</dcterms:created>
  <dcterms:modified xsi:type="dcterms:W3CDTF">2018-11-13T21:50:22Z</dcterms:modified>
</cp:coreProperties>
</file>