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k.vasquez\Desktop\Presupuesto 1er SEMESTRE 2018\PROCESOS URGENTES\"/>
    </mc:Choice>
  </mc:AlternateContent>
  <bookViews>
    <workbookView xWindow="0" yWindow="0" windowWidth="20445" windowHeight="7380"/>
  </bookViews>
  <sheets>
    <sheet name="PRES ACTUAL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OBM276">'[1]M.O Y Rendtos'!$M$322</definedName>
    <definedName name="___OBM496">'[1]M.O Y Rendtos'!$M$583</definedName>
    <definedName name="___OBM497">'[1]M.O Y Rendtos'!$M$584</definedName>
    <definedName name="__OBM178">'[2]M.O y Rendimientos'!$M$212</definedName>
    <definedName name="__OBM276">'[3]Rendimientos OM'!$M$322</definedName>
    <definedName name="__OBM294">'[3]Rendimientos OM'!$M$346</definedName>
    <definedName name="__OBM628">'[1]M.O Y Rendtos'!$M$773</definedName>
    <definedName name="_ACE01" localSheetId="0">#REF!</definedName>
    <definedName name="_ACE01">#REF!</definedName>
    <definedName name="_ACE02" localSheetId="0">#REF!</definedName>
    <definedName name="_ACE02">#REF!</definedName>
    <definedName name="_ACE03" localSheetId="0">#REF!</definedName>
    <definedName name="_ACE03">#REF!</definedName>
    <definedName name="_ACE04" localSheetId="0">#REF!</definedName>
    <definedName name="_ACE04">#REF!</definedName>
    <definedName name="_ACE05" localSheetId="0">#REF!</definedName>
    <definedName name="_ACE05">#REF!</definedName>
    <definedName name="_ACE06" localSheetId="0">#REF!</definedName>
    <definedName name="_ACE06">#REF!</definedName>
    <definedName name="_ACE07" localSheetId="0">#REF!</definedName>
    <definedName name="_ACE07">#REF!</definedName>
    <definedName name="_AGR01" localSheetId="0">#REF!</definedName>
    <definedName name="_AGR01">#REF!</definedName>
    <definedName name="_AGR02" localSheetId="0">#REF!</definedName>
    <definedName name="_AGR02">#REF!</definedName>
    <definedName name="_AGR04" localSheetId="0">#REF!</definedName>
    <definedName name="_AGR04">#REF!</definedName>
    <definedName name="_ALA01" localSheetId="0">#REF!</definedName>
    <definedName name="_ALA01">#REF!</definedName>
    <definedName name="_ALA02" localSheetId="0">#REF!</definedName>
    <definedName name="_ALA02">#REF!</definedName>
    <definedName name="_CEM01" localSheetId="0">#REF!</definedName>
    <definedName name="_CEM01">#REF!</definedName>
    <definedName name="_CLA01" localSheetId="0">#REF!</definedName>
    <definedName name="_CLA01">#REF!</definedName>
    <definedName name="_COL101" localSheetId="0">#REF!</definedName>
    <definedName name="_COL101">#REF!</definedName>
    <definedName name="_COL102" localSheetId="0">#REF!</definedName>
    <definedName name="_COL102">#REF!</definedName>
    <definedName name="_COL103" localSheetId="0">#REF!</definedName>
    <definedName name="_COL103">#REF!</definedName>
    <definedName name="_COL104" localSheetId="0">#REF!</definedName>
    <definedName name="_COL104">#REF!</definedName>
    <definedName name="_COL11" localSheetId="0">#REF!</definedName>
    <definedName name="_COL11">#REF!</definedName>
    <definedName name="_COL12" localSheetId="0">#REF!</definedName>
    <definedName name="_COL12">#REF!</definedName>
    <definedName name="_COL13" localSheetId="0">#REF!</definedName>
    <definedName name="_COL13">#REF!</definedName>
    <definedName name="_COL14" localSheetId="0">#REF!</definedName>
    <definedName name="_COL14">#REF!</definedName>
    <definedName name="_COL15" localSheetId="0">#REF!</definedName>
    <definedName name="_COL15">#REF!</definedName>
    <definedName name="_COL16" localSheetId="0">#REF!</definedName>
    <definedName name="_COL16">#REF!</definedName>
    <definedName name="_COL17" localSheetId="0">#REF!</definedName>
    <definedName name="_COL17">#REF!</definedName>
    <definedName name="_COL18" localSheetId="0">#REF!</definedName>
    <definedName name="_COL18">#REF!</definedName>
    <definedName name="_COL19" localSheetId="0">#REF!</definedName>
    <definedName name="_COL19">#REF!</definedName>
    <definedName name="_COL20" localSheetId="0">#REF!</definedName>
    <definedName name="_COL20">#REF!</definedName>
    <definedName name="_COL21" localSheetId="0">#REF!</definedName>
    <definedName name="_COL21">#REF!</definedName>
    <definedName name="_COL22" localSheetId="0">#REF!</definedName>
    <definedName name="_COL22">#REF!</definedName>
    <definedName name="_COL23" localSheetId="0">#REF!</definedName>
    <definedName name="_COL23">#REF!</definedName>
    <definedName name="_COL24" localSheetId="0">#REF!</definedName>
    <definedName name="_COL24">#REF!</definedName>
    <definedName name="_COL25" localSheetId="0">#REF!</definedName>
    <definedName name="_COL25">#REF!</definedName>
    <definedName name="_COL26" localSheetId="0">#REF!</definedName>
    <definedName name="_COL26">#REF!</definedName>
    <definedName name="_COL27" localSheetId="0">#REF!</definedName>
    <definedName name="_COL27">#REF!</definedName>
    <definedName name="_COL28" localSheetId="0">#REF!</definedName>
    <definedName name="_COL28">#REF!</definedName>
    <definedName name="_COL29" localSheetId="0">#REF!</definedName>
    <definedName name="_COL29">#REF!</definedName>
    <definedName name="_COL30" localSheetId="0">#REF!</definedName>
    <definedName name="_COL30">#REF!</definedName>
    <definedName name="_COL31" localSheetId="0">#REF!</definedName>
    <definedName name="_COL31">#REF!</definedName>
    <definedName name="_COL32" localSheetId="0">#REF!</definedName>
    <definedName name="_COL32">#REF!</definedName>
    <definedName name="_COL33" localSheetId="0">#REF!</definedName>
    <definedName name="_COL33">#REF!</definedName>
    <definedName name="_COL34" localSheetId="0">#REF!</definedName>
    <definedName name="_COL34">#REF!</definedName>
    <definedName name="_COL35" localSheetId="0">#REF!</definedName>
    <definedName name="_COL35">#REF!</definedName>
    <definedName name="_COL36" localSheetId="0">#REF!</definedName>
    <definedName name="_COL36">#REF!</definedName>
    <definedName name="_COL37" localSheetId="0">#REF!</definedName>
    <definedName name="_COL37">#REF!</definedName>
    <definedName name="_COL38" localSheetId="0">#REF!</definedName>
    <definedName name="_COL38">#REF!</definedName>
    <definedName name="_COL39" localSheetId="0">#REF!</definedName>
    <definedName name="_COL39">#REF!</definedName>
    <definedName name="_COL40" localSheetId="0">#REF!</definedName>
    <definedName name="_COL40">#REF!</definedName>
    <definedName name="_COL41" localSheetId="0">#REF!</definedName>
    <definedName name="_COL41">#REF!</definedName>
    <definedName name="_COL42" localSheetId="0">#REF!</definedName>
    <definedName name="_COL42">#REF!</definedName>
    <definedName name="_COL43" localSheetId="0">#REF!</definedName>
    <definedName name="_COL43">#REF!</definedName>
    <definedName name="_COL44" localSheetId="0">#REF!</definedName>
    <definedName name="_COL44">#REF!</definedName>
    <definedName name="_COL45" localSheetId="0">#REF!</definedName>
    <definedName name="_COL45">#REF!</definedName>
    <definedName name="_COL46" localSheetId="0">#REF!</definedName>
    <definedName name="_COL46">#REF!</definedName>
    <definedName name="_COL47" localSheetId="0">#REF!</definedName>
    <definedName name="_COL47">#REF!</definedName>
    <definedName name="_COL48" localSheetId="0">#REF!</definedName>
    <definedName name="_COL48">#REF!</definedName>
    <definedName name="_COL49" localSheetId="0">#REF!</definedName>
    <definedName name="_COL49">#REF!</definedName>
    <definedName name="_COL50" localSheetId="0">#REF!</definedName>
    <definedName name="_COL50">#REF!</definedName>
    <definedName name="_COL51" localSheetId="0">#REF!</definedName>
    <definedName name="_COL51">#REF!</definedName>
    <definedName name="_COL52" localSheetId="0">#REF!</definedName>
    <definedName name="_COL52">#REF!</definedName>
    <definedName name="_COL53" localSheetId="0">#REF!</definedName>
    <definedName name="_COL53">#REF!</definedName>
    <definedName name="_COL54" localSheetId="0">#REF!</definedName>
    <definedName name="_COL54">#REF!</definedName>
    <definedName name="_COL55" localSheetId="0">#REF!</definedName>
    <definedName name="_COL55">#REF!</definedName>
    <definedName name="_COL56" localSheetId="0">#REF!</definedName>
    <definedName name="_COL56">#REF!</definedName>
    <definedName name="_COL57" localSheetId="0">#REF!</definedName>
    <definedName name="_COL57">#REF!</definedName>
    <definedName name="_COL58" localSheetId="0">#REF!</definedName>
    <definedName name="_COL58">#REF!</definedName>
    <definedName name="_COL59" localSheetId="0">#REF!</definedName>
    <definedName name="_COL59">#REF!</definedName>
    <definedName name="_COL60" localSheetId="0">#REF!</definedName>
    <definedName name="_COL60">#REF!</definedName>
    <definedName name="_COL61" localSheetId="0">#REF!</definedName>
    <definedName name="_COL61">#REF!</definedName>
    <definedName name="_COL62" localSheetId="0">#REF!</definedName>
    <definedName name="_COL62">#REF!</definedName>
    <definedName name="_COL63" localSheetId="0">#REF!</definedName>
    <definedName name="_COL63">#REF!</definedName>
    <definedName name="_COL64" localSheetId="0">#REF!</definedName>
    <definedName name="_COL64">#REF!</definedName>
    <definedName name="_COL65" localSheetId="0">#REF!</definedName>
    <definedName name="_COL65">#REF!</definedName>
    <definedName name="_COL66" localSheetId="0">#REF!</definedName>
    <definedName name="_COL66">#REF!</definedName>
    <definedName name="_COL67" localSheetId="0">#REF!</definedName>
    <definedName name="_COL67">#REF!</definedName>
    <definedName name="_COL68" localSheetId="0">#REF!</definedName>
    <definedName name="_COL68">#REF!</definedName>
    <definedName name="_COL69" localSheetId="0">#REF!</definedName>
    <definedName name="_COL69">#REF!</definedName>
    <definedName name="_COL70" localSheetId="0">#REF!</definedName>
    <definedName name="_COL70">#REF!</definedName>
    <definedName name="_COL71" localSheetId="0">#REF!</definedName>
    <definedName name="_COL71">#REF!</definedName>
    <definedName name="_COL72" localSheetId="0">#REF!</definedName>
    <definedName name="_COL72">#REF!</definedName>
    <definedName name="_COL73" localSheetId="0">#REF!</definedName>
    <definedName name="_COL73">#REF!</definedName>
    <definedName name="_COL74" localSheetId="0">#REF!</definedName>
    <definedName name="_COL74">#REF!</definedName>
    <definedName name="_COL75" localSheetId="0">#REF!</definedName>
    <definedName name="_COL75">#REF!</definedName>
    <definedName name="_COL76" localSheetId="0">#REF!</definedName>
    <definedName name="_COL76">#REF!</definedName>
    <definedName name="_COL77" localSheetId="0">#REF!</definedName>
    <definedName name="_COL77">#REF!</definedName>
    <definedName name="_COL78" localSheetId="0">#REF!</definedName>
    <definedName name="_COL78">#REF!</definedName>
    <definedName name="_COL79" localSheetId="0">#REF!</definedName>
    <definedName name="_COL79">#REF!</definedName>
    <definedName name="_COL80" localSheetId="0">#REF!</definedName>
    <definedName name="_COL80">#REF!</definedName>
    <definedName name="_COL81" localSheetId="0">#REF!</definedName>
    <definedName name="_COL81">#REF!</definedName>
    <definedName name="_COL82" localSheetId="0">#REF!</definedName>
    <definedName name="_COL82">#REF!</definedName>
    <definedName name="_COL83" localSheetId="0">#REF!</definedName>
    <definedName name="_COL83">#REF!</definedName>
    <definedName name="_COL84" localSheetId="0">#REF!</definedName>
    <definedName name="_COL84">#REF!</definedName>
    <definedName name="_COL85" localSheetId="0">#REF!</definedName>
    <definedName name="_COL85">#REF!</definedName>
    <definedName name="_COL86" localSheetId="0">#REF!</definedName>
    <definedName name="_COL86">#REF!</definedName>
    <definedName name="_COL87" localSheetId="0">#REF!</definedName>
    <definedName name="_COL87">#REF!</definedName>
    <definedName name="_COL88" localSheetId="0">#REF!</definedName>
    <definedName name="_COL88">#REF!</definedName>
    <definedName name="_COL89" localSheetId="0">#REF!</definedName>
    <definedName name="_COL89">#REF!</definedName>
    <definedName name="_COL90" localSheetId="0">#REF!</definedName>
    <definedName name="_COL90">#REF!</definedName>
    <definedName name="_COL91" localSheetId="0">#REF!</definedName>
    <definedName name="_COL91">#REF!</definedName>
    <definedName name="_COL92" localSheetId="0">#REF!</definedName>
    <definedName name="_COL92">#REF!</definedName>
    <definedName name="_COL93" localSheetId="0">#REF!</definedName>
    <definedName name="_COL93">#REF!</definedName>
    <definedName name="_COL94" localSheetId="0">#REF!</definedName>
    <definedName name="_COL94">#REF!</definedName>
    <definedName name="_COL95" localSheetId="0">#REF!</definedName>
    <definedName name="_COL95">#REF!</definedName>
    <definedName name="_COL96" localSheetId="0">#REF!</definedName>
    <definedName name="_COL96">#REF!</definedName>
    <definedName name="_COL97" localSheetId="0">#REF!</definedName>
    <definedName name="_COL97">#REF!</definedName>
    <definedName name="_COL98" localSheetId="0">#REF!</definedName>
    <definedName name="_COL98">#REF!</definedName>
    <definedName name="_COL99" localSheetId="0">#REF!</definedName>
    <definedName name="_COL99">#REF!</definedName>
    <definedName name="_CTC220" localSheetId="0">#REF!</definedName>
    <definedName name="_CTC220">#REF!</definedName>
    <definedName name="_DIN105" localSheetId="0">#REF!</definedName>
    <definedName name="_DIN105">#REF!</definedName>
    <definedName name="_DIN106" localSheetId="0">#REF!</definedName>
    <definedName name="_DIN106">#REF!</definedName>
    <definedName name="_DIN107" localSheetId="0">#REF!</definedName>
    <definedName name="_DIN107">#REF!</definedName>
    <definedName name="_DIN108" localSheetId="0">#REF!</definedName>
    <definedName name="_DIN108">#REF!</definedName>
    <definedName name="_DIN109" localSheetId="0">#REF!</definedName>
    <definedName name="_DIN109">#REF!</definedName>
    <definedName name="_DIN110" localSheetId="0">#REF!</definedName>
    <definedName name="_DIN110">#REF!</definedName>
    <definedName name="_DIN111" localSheetId="0">#REF!</definedName>
    <definedName name="_DIN111">#REF!</definedName>
    <definedName name="_DIN112" localSheetId="0">#REF!</definedName>
    <definedName name="_DIN112">#REF!</definedName>
    <definedName name="_DIN113" localSheetId="0">#REF!</definedName>
    <definedName name="_DIN113">#REF!</definedName>
    <definedName name="_DIN114" localSheetId="0">#REF!</definedName>
    <definedName name="_DIN114">#REF!</definedName>
    <definedName name="_DIN115" localSheetId="0">#REF!</definedName>
    <definedName name="_DIN115">#REF!</definedName>
    <definedName name="_xlnm._FilterDatabase" localSheetId="0" hidden="1">'PRES ACTUAL'!$C$1:$C$213</definedName>
    <definedName name="_her01" localSheetId="0">#REF!</definedName>
    <definedName name="_her01">#REF!</definedName>
    <definedName name="_HER02" localSheetId="0">#REF!</definedName>
    <definedName name="_HER02">#REF!</definedName>
    <definedName name="_HER03" localSheetId="0">#REF!</definedName>
    <definedName name="_HER03">#REF!</definedName>
    <definedName name="_HER04" localSheetId="0">[4]Materiales!#REF!</definedName>
    <definedName name="_HER04">[4]Materiales!#REF!</definedName>
    <definedName name="_HER05" localSheetId="0">[4]Materiales!#REF!</definedName>
    <definedName name="_HER05">[4]Materiales!#REF!</definedName>
    <definedName name="_HER06" localSheetId="0">[4]Materiales!#REF!</definedName>
    <definedName name="_HER06">[4]Materiales!#REF!</definedName>
    <definedName name="_HER07" localSheetId="0">[4]Materiales!#REF!</definedName>
    <definedName name="_HER07">[4]Materiales!#REF!</definedName>
    <definedName name="_HER08" localSheetId="0">#REF!</definedName>
    <definedName name="_HER08">#REF!</definedName>
    <definedName name="_HER09" localSheetId="0">#REF!</definedName>
    <definedName name="_HER09">#REF!</definedName>
    <definedName name="_HER10" localSheetId="0">#REF!</definedName>
    <definedName name="_HER10">#REF!</definedName>
    <definedName name="_HOR210" localSheetId="0">#REF!</definedName>
    <definedName name="_HOR210">#REF!</definedName>
    <definedName name="_LIG01" localSheetId="0">#REF!</definedName>
    <definedName name="_LIG01">#REF!</definedName>
    <definedName name="_LOS116" localSheetId="0">#REF!</definedName>
    <definedName name="_LOS116">#REF!</definedName>
    <definedName name="_LOS117" localSheetId="0">#REF!</definedName>
    <definedName name="_LOS117">#REF!</definedName>
    <definedName name="_LOS118" localSheetId="0">#REF!</definedName>
    <definedName name="_LOS118">#REF!</definedName>
    <definedName name="_LOS119" localSheetId="0">#REF!</definedName>
    <definedName name="_LOS119">#REF!</definedName>
    <definedName name="_LOS120" localSheetId="0">#REF!</definedName>
    <definedName name="_LOS120">#REF!</definedName>
    <definedName name="_LOS121" localSheetId="0">#REF!</definedName>
    <definedName name="_LOS121">#REF!</definedName>
    <definedName name="_LOS122" localSheetId="0">#REF!</definedName>
    <definedName name="_LOS122">#REF!</definedName>
    <definedName name="_LOS123" localSheetId="0">#REF!</definedName>
    <definedName name="_LOS123">#REF!</definedName>
    <definedName name="_LOS124" localSheetId="0">#REF!</definedName>
    <definedName name="_LOS124">#REF!</definedName>
    <definedName name="_LOS125" localSheetId="0">#REF!</definedName>
    <definedName name="_LOS125">#REF!</definedName>
    <definedName name="_LOS126" localSheetId="0">#REF!</definedName>
    <definedName name="_LOS126">#REF!</definedName>
    <definedName name="_LOS127" localSheetId="0">#REF!</definedName>
    <definedName name="_LOS127">#REF!</definedName>
    <definedName name="_LOS128" localSheetId="0">#REF!</definedName>
    <definedName name="_LOS128">#REF!</definedName>
    <definedName name="_LOS129" localSheetId="0">#REF!</definedName>
    <definedName name="_LOS129">#REF!</definedName>
    <definedName name="_LOS130" localSheetId="0">#REF!</definedName>
    <definedName name="_LOS130">#REF!</definedName>
    <definedName name="_LOS131" localSheetId="0">#REF!</definedName>
    <definedName name="_LOS131">#REF!</definedName>
    <definedName name="_MAD01" localSheetId="0">#REF!</definedName>
    <definedName name="_MAD01">#REF!</definedName>
    <definedName name="_MAD02" localSheetId="0">#REF!</definedName>
    <definedName name="_MAD02">#REF!</definedName>
    <definedName name="_MO1" localSheetId="0">#REF!</definedName>
    <definedName name="_MO1">#REF!</definedName>
    <definedName name="_MOB4" localSheetId="0">#REF!</definedName>
    <definedName name="_MOB4">#REF!</definedName>
    <definedName name="_MOB6" localSheetId="0">#REF!</definedName>
    <definedName name="_MOB6">#REF!</definedName>
    <definedName name="_MOB8" localSheetId="0">#REF!</definedName>
    <definedName name="_MOB8">#REF!</definedName>
    <definedName name="_MUR01" localSheetId="0">#REF!</definedName>
    <definedName name="_MUR01">#REF!</definedName>
    <definedName name="_MUR02" localSheetId="0">#REF!</definedName>
    <definedName name="_MUR02">#REF!</definedName>
    <definedName name="_MUR132" localSheetId="0">#REF!</definedName>
    <definedName name="_MUR132">#REF!</definedName>
    <definedName name="_MUR133" localSheetId="0">#REF!</definedName>
    <definedName name="_MUR133">#REF!</definedName>
    <definedName name="_MUR134" localSheetId="0">#REF!</definedName>
    <definedName name="_MUR134">#REF!</definedName>
    <definedName name="_MUR135" localSheetId="0">#REF!</definedName>
    <definedName name="_MUR135">#REF!</definedName>
    <definedName name="_MUR136" localSheetId="0">#REF!</definedName>
    <definedName name="_MUR136">#REF!</definedName>
    <definedName name="_MUR137" localSheetId="0">#REF!</definedName>
    <definedName name="_MUR137">#REF!</definedName>
    <definedName name="_MUR138" localSheetId="0">#REF!</definedName>
    <definedName name="_MUR138">#REF!</definedName>
    <definedName name="_MUR139" localSheetId="0">#REF!</definedName>
    <definedName name="_MUR139">#REF!</definedName>
    <definedName name="_MUR140" localSheetId="0">#REF!</definedName>
    <definedName name="_MUR140">#REF!</definedName>
    <definedName name="_MUR141" localSheetId="0">#REF!</definedName>
    <definedName name="_MUR141">#REF!</definedName>
    <definedName name="_MUR142" localSheetId="0">#REF!</definedName>
    <definedName name="_MUR142">#REF!</definedName>
    <definedName name="_MUR143" localSheetId="0">#REF!</definedName>
    <definedName name="_MUR143">#REF!</definedName>
    <definedName name="_MUR144" localSheetId="0">#REF!</definedName>
    <definedName name="_MUR144">#REF!</definedName>
    <definedName name="_MUR145" localSheetId="0">#REF!</definedName>
    <definedName name="_MUR145">#REF!</definedName>
    <definedName name="_MUR146" localSheetId="0">#REF!</definedName>
    <definedName name="_MUR146">#REF!</definedName>
    <definedName name="_MUR147" localSheetId="0">#REF!</definedName>
    <definedName name="_MUR147">#REF!</definedName>
    <definedName name="_MUR148" localSheetId="0">#REF!</definedName>
    <definedName name="_MUR148">#REF!</definedName>
    <definedName name="_MUR149" localSheetId="0">#REF!</definedName>
    <definedName name="_MUR149">#REF!</definedName>
    <definedName name="_MUR150" localSheetId="0">#REF!</definedName>
    <definedName name="_MUR150">#REF!</definedName>
    <definedName name="_MUR151" localSheetId="0">#REF!</definedName>
    <definedName name="_MUR151">#REF!</definedName>
    <definedName name="_MUR152" localSheetId="0">#REF!</definedName>
    <definedName name="_MUR152">#REF!</definedName>
    <definedName name="_MUR153" localSheetId="0">#REF!</definedName>
    <definedName name="_MUR153">#REF!</definedName>
    <definedName name="_MUR154" localSheetId="0">#REF!</definedName>
    <definedName name="_MUR154">#REF!</definedName>
    <definedName name="_MUR155" localSheetId="0">#REF!</definedName>
    <definedName name="_MUR155">#REF!</definedName>
    <definedName name="_MUR156" localSheetId="0">#REF!</definedName>
    <definedName name="_MUR156">#REF!</definedName>
    <definedName name="_MUR157" localSheetId="0">#REF!</definedName>
    <definedName name="_MUR157">#REF!</definedName>
    <definedName name="_MUR159" localSheetId="0">#REF!</definedName>
    <definedName name="_MUR159">#REF!</definedName>
    <definedName name="_MUR160" localSheetId="0">#REF!</definedName>
    <definedName name="_MUR160">#REF!</definedName>
    <definedName name="_MUR161" localSheetId="0">#REF!</definedName>
    <definedName name="_MUR161">#REF!</definedName>
    <definedName name="_MUR162" localSheetId="0">#REF!</definedName>
    <definedName name="_MUR162">#REF!</definedName>
    <definedName name="_MUR163" localSheetId="0">#REF!</definedName>
    <definedName name="_MUR163">#REF!</definedName>
    <definedName name="_MUR164" localSheetId="0">#REF!</definedName>
    <definedName name="_MUR164">#REF!</definedName>
    <definedName name="_MUR165" localSheetId="0">#REF!</definedName>
    <definedName name="_MUR165">#REF!</definedName>
    <definedName name="_MUR166" localSheetId="0">#REF!</definedName>
    <definedName name="_MUR166">#REF!</definedName>
    <definedName name="_MUR167" localSheetId="0">#REF!</definedName>
    <definedName name="_MUR167">#REF!</definedName>
    <definedName name="_OBM01">'[1]M.O Y Rendtos'!$M$15</definedName>
    <definedName name="_OBM02">'[1]M.O Y Rendtos'!$M$16</definedName>
    <definedName name="_OBM03">'[1]M.O Y Rendtos'!$M$17</definedName>
    <definedName name="_OBM04">'[1]M.O Y Rendtos'!$M$18</definedName>
    <definedName name="_OBM05">'[1]M.O Y Rendtos'!$M$19</definedName>
    <definedName name="_OBM06">'[1]M.O Y Rendtos'!$M$20</definedName>
    <definedName name="_OBM08">'[1]M.O Y Rendtos'!$M$22</definedName>
    <definedName name="_OBM13">'[1]M.O Y Rendtos'!$M$29</definedName>
    <definedName name="_OBM15">'[1]M.O Y Rendtos'!$M$31</definedName>
    <definedName name="_OBM162">'[1]M.O Y Rendtos'!$M$196</definedName>
    <definedName name="_OBM165">'[1]M.O Y Rendtos'!$M$199</definedName>
    <definedName name="_OBM17">'[1]M.O Y Rendtos'!$M$33</definedName>
    <definedName name="_OBM177">'[1]M.O Y Rendtos'!$M$211</definedName>
    <definedName name="_OBM178">'[1]M.O Y Rendtos'!$M$212</definedName>
    <definedName name="_OBM18">'[1]M.O Y Rendtos'!$M$34</definedName>
    <definedName name="_OBM191">'[1]M.O Y Rendtos'!$M$229</definedName>
    <definedName name="_OBM192">'[1]M.O Y Rendtos'!$M$230</definedName>
    <definedName name="_OBM193">'[1]M.O Y Rendtos'!$M$231</definedName>
    <definedName name="_OBM195">'[1]M.O Y Rendtos'!$M$233</definedName>
    <definedName name="_OBM196">'[1]M.O Y Rendtos'!$M$234</definedName>
    <definedName name="_OBM197">'[1]M.O Y Rendtos'!$M$235</definedName>
    <definedName name="_OBM199">'[1]M.O Y Rendtos'!$M$237</definedName>
    <definedName name="_OBM20">'[1]M.O Y Rendtos'!$M$36</definedName>
    <definedName name="_OBM22">'[1]M.O Y Rendtos'!$M$38</definedName>
    <definedName name="_OBM23">'[1]M.O Y Rendtos'!$M$39</definedName>
    <definedName name="_OBM25">'[1]M.O Y Rendtos'!$M$41</definedName>
    <definedName name="_OBM275">'[1]M.O Y Rendtos'!$M$321</definedName>
    <definedName name="_OBM276">'[5]Rendimientos OM'!$M$322</definedName>
    <definedName name="_OBM28">'[1]M.O Y Rendtos'!$M$44</definedName>
    <definedName name="_OBM282">'[1]M.O Y Rendtos'!$M$330</definedName>
    <definedName name="_OBM283">'[1]M.O Y Rendtos'!$M$331</definedName>
    <definedName name="_OBM29">'[1]M.O Y Rendtos'!$M$45</definedName>
    <definedName name="_OBM294">'[1]M.O Y Rendtos'!$M$346</definedName>
    <definedName name="_OBM30">'[1]M.O Y Rendtos'!$M$46</definedName>
    <definedName name="_OBM31">'[1]M.O Y Rendtos'!$M$47</definedName>
    <definedName name="_OBM313">'[6]M.O y Rendimientos'!$M$369</definedName>
    <definedName name="_OBM35">'[1]M.O Y Rendtos'!$M$51</definedName>
    <definedName name="_OBM366">'[1]M.O Y Rendtos'!$M$430</definedName>
    <definedName name="_OBM38">'[1]M.O Y Rendtos'!$M$54</definedName>
    <definedName name="_OBM40">'[1]M.O Y Rendtos'!$M$56</definedName>
    <definedName name="_OBM42">'[1]M.O Y Rendtos'!$M$58</definedName>
    <definedName name="_OBM452">'[1]M.O Y Rendtos'!$M$533</definedName>
    <definedName name="_OBM461">'[7]Analisis de Costos'!$F$70</definedName>
    <definedName name="_OBM462">'[1]M.O Y Rendtos'!$M$545</definedName>
    <definedName name="_OBM463">'[1]M.O Y Rendtos'!$M$546</definedName>
    <definedName name="_OBM48">'[1]M.O Y Rendtos'!$M$66</definedName>
    <definedName name="_OBM482">'[1]M.O Y Rendtos'!$M$567</definedName>
    <definedName name="_OBM496">'[1]M.O Y Rendtos'!$M$583</definedName>
    <definedName name="_OBM497">'[1]M.O Y Rendtos'!$M$584</definedName>
    <definedName name="_OBM542">'[1]M.O Y Rendtos'!$M$649</definedName>
    <definedName name="_OBM543">'[1]M.O Y Rendtos'!$M$650</definedName>
    <definedName name="_OBM585">'[1]M.O Y Rendtos'!$M$715</definedName>
    <definedName name="_OBM596">'[1]M.O Y Rendtos'!$M$730</definedName>
    <definedName name="_OBM61">'[1]M.O Y Rendtos'!$M$81</definedName>
    <definedName name="_OBM622">'[1]M.O Y Rendtos'!$M$767</definedName>
    <definedName name="_OBM624">'[1]M.O Y Rendtos'!$M$769</definedName>
    <definedName name="_OBM627">'[7]M.O Y Rendtos'!$M$772</definedName>
    <definedName name="_OBM628">'[1]M.O Y Rendtos'!$M$773</definedName>
    <definedName name="_OBM632">'[1]M.O Y Rendtos'!$M$777</definedName>
    <definedName name="_OBM98">'[1]M.O Y Rendtos'!$M$120</definedName>
    <definedName name="_OMA01" localSheetId="0">'[1]M.O Y Rendtos'!#REF!</definedName>
    <definedName name="_OMA01">'[1]M.O Y Rendtos'!#REF!</definedName>
    <definedName name="_OMA02" localSheetId="0">'[1]M.O Y Rendtos'!#REF!</definedName>
    <definedName name="_OMA02">'[1]M.O Y Rendtos'!#REF!</definedName>
    <definedName name="_OMA03" localSheetId="0">'[1]M.O Y Rendtos'!#REF!</definedName>
    <definedName name="_OMA03">'[1]M.O Y Rendtos'!#REF!</definedName>
    <definedName name="_OMA04" localSheetId="0">'[1]M.O Y Rendtos'!#REF!</definedName>
    <definedName name="_OMA04">'[1]M.O Y Rendtos'!#REF!</definedName>
    <definedName name="_OMA05" localSheetId="0">'[1]M.O Y Rendtos'!#REF!</definedName>
    <definedName name="_OMA05">'[1]M.O Y Rendtos'!#REF!</definedName>
    <definedName name="_OMA06" localSheetId="0">'[1]M.O Y Rendtos'!#REF!</definedName>
    <definedName name="_OMA06">'[1]M.O Y Rendtos'!#REF!</definedName>
    <definedName name="_OMA07" localSheetId="0">'[1]M.O Y Rendtos'!#REF!</definedName>
    <definedName name="_OMA07">'[1]M.O Y Rendtos'!#REF!</definedName>
    <definedName name="_OMA08" localSheetId="0">'[1]M.O Y Rendtos'!#REF!</definedName>
    <definedName name="_OMA08">'[1]M.O Y Rendtos'!#REF!</definedName>
    <definedName name="_OMA09" localSheetId="0">'[1]M.O Y Rendtos'!#REF!</definedName>
    <definedName name="_OMA09">'[1]M.O Y Rendtos'!#REF!</definedName>
    <definedName name="_OMA10" localSheetId="0">'[1]M.O Y Rendtos'!#REF!</definedName>
    <definedName name="_OMA10">'[1]M.O Y Rendtos'!#REF!</definedName>
    <definedName name="_OMA11" localSheetId="0">'[1]M.O Y Rendtos'!#REF!</definedName>
    <definedName name="_OMA11">'[1]M.O Y Rendtos'!#REF!</definedName>
    <definedName name="_OMA12" localSheetId="0">'[1]M.O Y Rendtos'!#REF!</definedName>
    <definedName name="_OMA12">'[1]M.O Y Rendtos'!#REF!</definedName>
    <definedName name="_OMA13" localSheetId="0">'[1]M.O Y Rendtos'!#REF!</definedName>
    <definedName name="_OMA13">'[1]M.O Y Rendtos'!#REF!</definedName>
    <definedName name="_OMA14" localSheetId="0">'[1]M.O Y Rendtos'!#REF!</definedName>
    <definedName name="_OMA14">'[1]M.O Y Rendtos'!#REF!</definedName>
    <definedName name="_OMA15" localSheetId="0">'[1]M.O Y Rendtos'!#REF!</definedName>
    <definedName name="_OMA15">'[1]M.O Y Rendtos'!#REF!</definedName>
    <definedName name="_OMA16" localSheetId="0">'[1]M.O Y Rendtos'!#REF!</definedName>
    <definedName name="_OMA16">'[1]M.O Y Rendtos'!#REF!</definedName>
    <definedName name="_OMA17" localSheetId="0">'[1]M.O Y Rendtos'!#REF!</definedName>
    <definedName name="_OMA17">'[1]M.O Y Rendtos'!#REF!</definedName>
    <definedName name="_OMA18" localSheetId="0">'[1]M.O Y Rendtos'!#REF!</definedName>
    <definedName name="_OMA18">'[1]M.O Y Rendtos'!#REF!</definedName>
    <definedName name="_OMA19" localSheetId="0">'[1]M.O Y Rendtos'!#REF!</definedName>
    <definedName name="_OMA19">'[1]M.O Y Rendtos'!#REF!</definedName>
    <definedName name="_OMA20" localSheetId="0">'[1]M.O Y Rendtos'!#REF!</definedName>
    <definedName name="_OMA20">'[1]M.O Y Rendtos'!#REF!</definedName>
    <definedName name="_OMA21" localSheetId="0">'[1]M.O Y Rendtos'!#REF!</definedName>
    <definedName name="_OMA21">'[1]M.O Y Rendtos'!#REF!</definedName>
    <definedName name="_OMA22" localSheetId="0">'[1]M.O Y Rendtos'!#REF!</definedName>
    <definedName name="_OMA22">'[1]M.O Y Rendtos'!#REF!</definedName>
    <definedName name="_OMA23" localSheetId="0">'[1]M.O Y Rendtos'!#REF!</definedName>
    <definedName name="_OMA23">'[1]M.O Y Rendtos'!#REF!</definedName>
    <definedName name="_OMA24" localSheetId="0">'[1]M.O Y Rendtos'!#REF!</definedName>
    <definedName name="_OMA24">'[1]M.O Y Rendtos'!#REF!</definedName>
    <definedName name="_OMA25" localSheetId="0">'[1]M.O Y Rendtos'!#REF!</definedName>
    <definedName name="_OMA25">'[1]M.O Y Rendtos'!#REF!</definedName>
    <definedName name="_OMA26" localSheetId="0">'[1]M.O Y Rendtos'!#REF!</definedName>
    <definedName name="_OMA26">'[1]M.O Y Rendtos'!#REF!</definedName>
    <definedName name="_OMA27" localSheetId="0">'[1]M.O Y Rendtos'!#REF!</definedName>
    <definedName name="_OMA27">'[1]M.O Y Rendtos'!#REF!</definedName>
    <definedName name="_OMA28" localSheetId="0">'[1]M.O Y Rendtos'!#REF!</definedName>
    <definedName name="_OMA28">'[1]M.O Y Rendtos'!#REF!</definedName>
    <definedName name="_OMA49" localSheetId="0">'[1]M.O Y Rendtos'!#REF!</definedName>
    <definedName name="_OMA49">'[1]M.O Y Rendtos'!#REF!</definedName>
    <definedName name="_OMA50" localSheetId="0">'[1]M.O Y Rendtos'!#REF!</definedName>
    <definedName name="_OMA50">'[1]M.O Y Rendtos'!#REF!</definedName>
    <definedName name="_OMA51" localSheetId="0">'[1]M.O Y Rendtos'!#REF!</definedName>
    <definedName name="_OMA51">'[1]M.O Y Rendtos'!#REF!</definedName>
    <definedName name="_OMA52" localSheetId="0">'[1]M.O Y Rendtos'!#REF!</definedName>
    <definedName name="_OMA52">'[1]M.O Y Rendtos'!#REF!</definedName>
    <definedName name="_OMA53" localSheetId="0">'[1]M.O Y Rendtos'!#REF!</definedName>
    <definedName name="_OMA53">'[1]M.O Y Rendtos'!#REF!</definedName>
    <definedName name="_OMA54" localSheetId="0">'[1]M.O Y Rendtos'!#REF!</definedName>
    <definedName name="_OMA54">'[1]M.O Y Rendtos'!#REF!</definedName>
    <definedName name="_OMA55" localSheetId="0">'[1]M.O Y Rendtos'!#REF!</definedName>
    <definedName name="_OMA55">'[1]M.O Y Rendtos'!#REF!</definedName>
    <definedName name="_OMA56" localSheetId="0">'[1]M.O Y Rendtos'!#REF!</definedName>
    <definedName name="_OMA56">'[1]M.O Y Rendtos'!#REF!</definedName>
    <definedName name="_OMA57" localSheetId="0">'[1]M.O Y Rendtos'!#REF!</definedName>
    <definedName name="_OMA57">'[1]M.O Y Rendtos'!#REF!</definedName>
    <definedName name="_OMA58" localSheetId="0">'[1]M.O Y Rendtos'!#REF!</definedName>
    <definedName name="_OMA58">'[1]M.O Y Rendtos'!#REF!</definedName>
    <definedName name="_OMA59" localSheetId="0">'[1]M.O Y Rendtos'!#REF!</definedName>
    <definedName name="_OMA59">'[1]M.O Y Rendtos'!#REF!</definedName>
    <definedName name="_OMA60" localSheetId="0">'[1]M.O Y Rendtos'!#REF!</definedName>
    <definedName name="_OMA60">'[1]M.O Y Rendtos'!#REF!</definedName>
    <definedName name="_OMA61" localSheetId="0">'[1]M.O Y Rendtos'!#REF!</definedName>
    <definedName name="_OMA61">'[1]M.O Y Rendtos'!#REF!</definedName>
    <definedName name="_OMA62" localSheetId="0">'[1]M.O Y Rendtos'!#REF!</definedName>
    <definedName name="_OMA62">'[1]M.O Y Rendtos'!#REF!</definedName>
    <definedName name="_OMA63" localSheetId="0">'[1]M.O Y Rendtos'!#REF!</definedName>
    <definedName name="_OMA63">'[1]M.O Y Rendtos'!#REF!</definedName>
    <definedName name="_OMA64" localSheetId="0">'[1]M.O Y Rendtos'!#REF!</definedName>
    <definedName name="_OMA64">'[1]M.O Y Rendtos'!#REF!</definedName>
    <definedName name="_OMA65" localSheetId="0">'[1]M.O Y Rendtos'!#REF!</definedName>
    <definedName name="_OMA65">'[1]M.O Y Rendtos'!#REF!</definedName>
    <definedName name="_OMA66" localSheetId="0">'[1]M.O Y Rendtos'!#REF!</definedName>
    <definedName name="_OMA66">'[1]M.O Y Rendtos'!#REF!</definedName>
    <definedName name="_OMA67" localSheetId="0">'[1]M.O Y Rendtos'!#REF!</definedName>
    <definedName name="_OMA67">'[1]M.O Y Rendtos'!#REF!</definedName>
    <definedName name="_OMA68" localSheetId="0">'[1]M.O Y Rendtos'!#REF!</definedName>
    <definedName name="_OMA68">'[1]M.O Y Rendtos'!#REF!</definedName>
    <definedName name="_OMA69" localSheetId="0">'[1]M.O Y Rendtos'!#REF!</definedName>
    <definedName name="_OMA69">'[1]M.O Y Rendtos'!#REF!</definedName>
    <definedName name="_OMA70" localSheetId="0">'[1]M.O Y Rendtos'!#REF!</definedName>
    <definedName name="_OMA70">'[1]M.O Y Rendtos'!#REF!</definedName>
    <definedName name="_OMA71" localSheetId="0">'[1]M.O Y Rendtos'!#REF!</definedName>
    <definedName name="_OMA71">'[1]M.O Y Rendtos'!#REF!</definedName>
    <definedName name="_OMA72" localSheetId="0">'[1]M.O Y Rendtos'!#REF!</definedName>
    <definedName name="_OMA72">'[1]M.O Y Rendtos'!#REF!</definedName>
    <definedName name="_OMA73" localSheetId="0">'[1]M.O Y Rendtos'!#REF!</definedName>
    <definedName name="_OMA73">'[1]M.O Y Rendtos'!#REF!</definedName>
    <definedName name="_OMA74" localSheetId="0">'[1]M.O Y Rendtos'!#REF!</definedName>
    <definedName name="_OMA74">'[1]M.O Y Rendtos'!#REF!</definedName>
    <definedName name="_OMA75" localSheetId="0">'[1]M.O Y Rendtos'!#REF!</definedName>
    <definedName name="_OMA75">'[1]M.O Y Rendtos'!#REF!</definedName>
    <definedName name="_OMA76" localSheetId="0">'[1]M.O Y Rendtos'!#REF!</definedName>
    <definedName name="_OMA76">'[1]M.O Y Rendtos'!#REF!</definedName>
    <definedName name="_OMA77" localSheetId="0">'[1]M.O Y Rendtos'!#REF!</definedName>
    <definedName name="_OMA77">'[1]M.O Y Rendtos'!#REF!</definedName>
    <definedName name="_OMA78" localSheetId="0">'[1]M.O Y Rendtos'!#REF!</definedName>
    <definedName name="_OMA78">'[1]M.O Y Rendtos'!#REF!</definedName>
    <definedName name="_OMA79" localSheetId="0">'[1]M.O Y Rendtos'!#REF!</definedName>
    <definedName name="_OMA79">'[1]M.O Y Rendtos'!#REF!</definedName>
    <definedName name="_OMA80" localSheetId="0">'[1]M.O Y Rendtos'!#REF!</definedName>
    <definedName name="_OMA80">'[1]M.O Y Rendtos'!#REF!</definedName>
    <definedName name="_OMC41" localSheetId="0">#REF!</definedName>
    <definedName name="_OMC41">#REF!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RAM168" localSheetId="0">#REF!</definedName>
    <definedName name="_RAM168">#REF!</definedName>
    <definedName name="_RAM169" localSheetId="0">#REF!</definedName>
    <definedName name="_RAM169">#REF!</definedName>
    <definedName name="_RAM170" localSheetId="0">#REF!</definedName>
    <definedName name="_RAM170">#REF!</definedName>
    <definedName name="_RAM171" localSheetId="0">#REF!</definedName>
    <definedName name="_RAM171">#REF!</definedName>
    <definedName name="_RAM172" localSheetId="0">#REF!</definedName>
    <definedName name="_RAM172">#REF!</definedName>
    <definedName name="_RAM173" localSheetId="0">#REF!</definedName>
    <definedName name="_RAM173">#REF!</definedName>
    <definedName name="_RAM174" localSheetId="0">#REF!</definedName>
    <definedName name="_RAM174">#REF!</definedName>
    <definedName name="_RAM175" localSheetId="0">#REF!</definedName>
    <definedName name="_RAM175">#REF!</definedName>
    <definedName name="_RAM176" localSheetId="0">#REF!</definedName>
    <definedName name="_RAM176">#REF!</definedName>
    <definedName name="_RAM177" localSheetId="0">#REF!</definedName>
    <definedName name="_RAM177">#REF!</definedName>
    <definedName name="_RAM178" localSheetId="0">#REF!</definedName>
    <definedName name="_RAM178">#REF!</definedName>
    <definedName name="_RAM179" localSheetId="0">#REF!</definedName>
    <definedName name="_RAM179">#REF!</definedName>
    <definedName name="_RAM180" localSheetId="0">#REF!</definedName>
    <definedName name="_RAM180">#REF!</definedName>
    <definedName name="_RAM181" localSheetId="0">#REF!</definedName>
    <definedName name="_RAM181">#REF!</definedName>
    <definedName name="_RAM182" localSheetId="0">#REF!</definedName>
    <definedName name="_RAM182">#REF!</definedName>
    <definedName name="_RAM183" localSheetId="0">#REF!</definedName>
    <definedName name="_RAM183">#REF!</definedName>
    <definedName name="_RAM184" localSheetId="0">#REF!</definedName>
    <definedName name="_RAM184">#REF!</definedName>
    <definedName name="_RAM185" localSheetId="0">#REF!</definedName>
    <definedName name="_RAM185">#REF!</definedName>
    <definedName name="_RAM186" localSheetId="0">#REF!</definedName>
    <definedName name="_RAM186">#REF!</definedName>
    <definedName name="_RAM187" localSheetId="0">#REF!</definedName>
    <definedName name="_RAM187">#REF!</definedName>
    <definedName name="_REP01" localSheetId="0">#REF!</definedName>
    <definedName name="_REP01">#REF!</definedName>
    <definedName name="_TC110">'[1]Analisis de Costos'!$G$3445</definedName>
    <definedName name="_TC220">'[1]Analisis de Costos'!$G$3457</definedName>
    <definedName name="_VA1" localSheetId="0">#REF!</definedName>
    <definedName name="_VA1">#REF!</definedName>
    <definedName name="_VIG188" localSheetId="0">#REF!</definedName>
    <definedName name="_VIG188">#REF!</definedName>
    <definedName name="_VIG189" localSheetId="0">#REF!</definedName>
    <definedName name="_VIG189">#REF!</definedName>
    <definedName name="_VIG190" localSheetId="0">#REF!</definedName>
    <definedName name="_VIG190">#REF!</definedName>
    <definedName name="_VIG191" localSheetId="0">#REF!</definedName>
    <definedName name="_VIG191">#REF!</definedName>
    <definedName name="_VIG192" localSheetId="0">#REF!</definedName>
    <definedName name="_VIG192">#REF!</definedName>
    <definedName name="_VIG193" localSheetId="0">#REF!</definedName>
    <definedName name="_VIG193">#REF!</definedName>
    <definedName name="_VIG194" localSheetId="0">#REF!</definedName>
    <definedName name="_VIG194">#REF!</definedName>
    <definedName name="_VIG195" localSheetId="0">#REF!</definedName>
    <definedName name="_VIG195">#REF!</definedName>
    <definedName name="_VIG196" localSheetId="0">#REF!</definedName>
    <definedName name="_VIG196">#REF!</definedName>
    <definedName name="_VIG197" localSheetId="0">#REF!</definedName>
    <definedName name="_VIG197">#REF!</definedName>
    <definedName name="_VIG198" localSheetId="0">#REF!</definedName>
    <definedName name="_VIG198">#REF!</definedName>
    <definedName name="_VIG199" localSheetId="0">#REF!</definedName>
    <definedName name="_VIG199">#REF!</definedName>
    <definedName name="_VIG200" localSheetId="0">#REF!</definedName>
    <definedName name="_VIG200">#REF!</definedName>
    <definedName name="_VIG201" localSheetId="0">#REF!</definedName>
    <definedName name="_VIG201">#REF!</definedName>
    <definedName name="ACE\02">'[8]Lista de precios'!$F$12</definedName>
    <definedName name="ACE\03">'[8]Lista de precios'!$F$13</definedName>
    <definedName name="ACER02">[1]Insumos!$F$10</definedName>
    <definedName name="ACER18">'[1]Analisis de Costos'!$G$21</definedName>
    <definedName name="ACER19" localSheetId="0">#REF!</definedName>
    <definedName name="ACER19">#REF!</definedName>
    <definedName name="ACER20">'[1]Analisis de Costos'!$G$29</definedName>
    <definedName name="ACER21" localSheetId="0">#REF!</definedName>
    <definedName name="ACER21">#REF!</definedName>
    <definedName name="ACER22">'[1]Analisis de Costos'!$G$37</definedName>
    <definedName name="ACER23" localSheetId="0">#REF!</definedName>
    <definedName name="ACER23">#REF!</definedName>
    <definedName name="ACER24" localSheetId="0">#REF!</definedName>
    <definedName name="ACER24">#REF!</definedName>
    <definedName name="ACER25" localSheetId="0">#REF!</definedName>
    <definedName name="ACER25">#REF!</definedName>
    <definedName name="ACER26" localSheetId="0">#REF!</definedName>
    <definedName name="ACER26">#REF!</definedName>
    <definedName name="ACERO" localSheetId="0">#REF!</definedName>
    <definedName name="ACERO">#REF!</definedName>
    <definedName name="ACERO\02" localSheetId="0">#REF!</definedName>
    <definedName name="ACERO\02">#REF!</definedName>
    <definedName name="AGRE01">[1]Insumos!$F$27</definedName>
    <definedName name="agua" localSheetId="0">#REF!</definedName>
    <definedName name="agua">#REF!</definedName>
    <definedName name="ALAMB\01" localSheetId="0">#REF!</definedName>
    <definedName name="ALAMB\01">#REF!</definedName>
    <definedName name="ANAL00" localSheetId="0">#REF!</definedName>
    <definedName name="ANAL00">#REF!</definedName>
    <definedName name="ANAL01" localSheetId="0">#REF!</definedName>
    <definedName name="ANAL01">#REF!</definedName>
    <definedName name="ANALB4" localSheetId="0">#REF!</definedName>
    <definedName name="ANALB4">#REF!</definedName>
    <definedName name="ANALPAÑ" localSheetId="0">#REF!</definedName>
    <definedName name="ANALPAÑ">#REF!</definedName>
    <definedName name="ANALZAB" localSheetId="0">#REF!</definedName>
    <definedName name="ANALZAB">#REF!</definedName>
    <definedName name="ANDINT" localSheetId="0">#REF!</definedName>
    <definedName name="ANDINT">#REF!</definedName>
    <definedName name="ANGULAR" localSheetId="0">#REF!</definedName>
    <definedName name="ANGULAR">#REF!</definedName>
    <definedName name="_xlnm.Print_Area" localSheetId="0">'PRES ACTUAL'!$B$1:$H$212</definedName>
    <definedName name="AYUD">'[1]M.O Y Rendtos'!$H$7</definedName>
    <definedName name="AYUDAN">'[7]M.O Y Rendtos'!$H$7</definedName>
    <definedName name="BARRENAS" localSheetId="0">#REF!</definedName>
    <definedName name="BARRENAS">#REF!</definedName>
    <definedName name="BISAGRA" localSheetId="0">#REF!</definedName>
    <definedName name="BISAGRA">#REF!</definedName>
    <definedName name="BLOCK10">'[1]Analisis de Costos'!$G$222</definedName>
    <definedName name="BLOCK12">'[1]Analisis de Costos'!$G$233</definedName>
    <definedName name="BLOCK4">'[1]Analisis de Costos'!$G$112</definedName>
    <definedName name="BLOCK4RUST">'[1]Analisis de Costos'!$G$244</definedName>
    <definedName name="BLOCK5" localSheetId="0">#REF!</definedName>
    <definedName name="BLOCK5">#REF!</definedName>
    <definedName name="BLOCK6">'[1]Analisis de Costos'!$G$145</definedName>
    <definedName name="BLOCK640">'[1]Analisis de Costos'!$G$134</definedName>
    <definedName name="BLOCK6VIO2">'[1]Analisis de Costos'!$G$156</definedName>
    <definedName name="BLOCK8">'[1]Analisis de Costos'!$G$189</definedName>
    <definedName name="BLOCK820">'[1]Analisis de Costos'!$G$167</definedName>
    <definedName name="BLOCK820CLLENAS">'[1]Analisis de Costos'!$G$211</definedName>
    <definedName name="BLOCK840">'[1]Analisis de Costos'!$G$178</definedName>
    <definedName name="BLOCK840CLLENAS">'[1]Analisis de Costos'!$G$200</definedName>
    <definedName name="BLOCK8RUST">'[1]Analisis de Costos'!$G$254</definedName>
    <definedName name="BLOCKCALAD666">'[1]Analisis de Costos'!$G$259</definedName>
    <definedName name="BLOCKCALAD886">'[1]Analisis de Costos'!$G$264</definedName>
    <definedName name="BLOCKCALADORN152040">'[1]Analisis de Costos'!$G$269</definedName>
    <definedName name="BLOCKORNAMENTAL" localSheetId="0">#REF!</definedName>
    <definedName name="BLOCKORNAMENTAL">#REF!</definedName>
    <definedName name="BLOQ\01" localSheetId="0">#REF!</definedName>
    <definedName name="BLOQ\01">#REF!</definedName>
    <definedName name="BLOQ\02" localSheetId="0">#REF!</definedName>
    <definedName name="BLOQ\02">#REF!</definedName>
    <definedName name="BLOQ\03" localSheetId="0">#REF!</definedName>
    <definedName name="BLOQ\03">#REF!</definedName>
    <definedName name="BLOQ\04" localSheetId="0">#REF!</definedName>
    <definedName name="BLOQ\04">#REF!</definedName>
    <definedName name="BLOQ\05" localSheetId="0">#REF!</definedName>
    <definedName name="BLOQ\05">#REF!</definedName>
    <definedName name="BLOQ\4" localSheetId="0">#REF!</definedName>
    <definedName name="BLOQ\4">#REF!</definedName>
    <definedName name="BLOQ\6" localSheetId="0">#REF!</definedName>
    <definedName name="BLOQ\6">#REF!</definedName>
    <definedName name="BLOQ\6A" localSheetId="0">#REF!</definedName>
    <definedName name="BLOQ\6A">#REF!</definedName>
    <definedName name="BLOQ\6B" localSheetId="0">#REF!</definedName>
    <definedName name="BLOQ\6B">#REF!</definedName>
    <definedName name="BLOQ\8A" localSheetId="0">#REF!</definedName>
    <definedName name="BLOQ\8A">#REF!</definedName>
    <definedName name="BLOQ\8B" localSheetId="0">#REF!</definedName>
    <definedName name="BLOQ\8B">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" localSheetId="0">#REF!</definedName>
    <definedName name="BORDILLO">#REF!</definedName>
    <definedName name="BORDILLO4">'[1]Analisis de Costos'!$G$78</definedName>
    <definedName name="BORDILLO6">'[1]Analisis de Costos'!$G$88</definedName>
    <definedName name="BORDILLO8">'[1]Analisis de Costos'!$G$98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TEJAASFINST" localSheetId="0">#REF!</definedName>
    <definedName name="CABTEJAASFINST">#REF!</definedName>
    <definedName name="CACERO" localSheetId="0">#REF!</definedName>
    <definedName name="CACERO">#REF!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ELEIMP80" localSheetId="0">#REF!</definedName>
    <definedName name="CALELEIMP80">#REF!</definedName>
    <definedName name="CANTO">'[1]Analisis de Costos'!$G$472</definedName>
    <definedName name="CAOBA" localSheetId="0">#REF!</definedName>
    <definedName name="CAOBA">#REF!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'[1]Analisis de Costos'!$G$389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ETA" localSheetId="0">#REF!</definedName>
    <definedName name="CASETA">#REF!</definedName>
    <definedName name="CASETA200">'[1]Analisis de Costos'!$G$296</definedName>
    <definedName name="CASETA200M2">'[1]Analisis de Costos'!$G$297</definedName>
    <definedName name="CASETA500">'[1]Analisis de Costos'!$G$333</definedName>
    <definedName name="CASETAM2">'[1]Analisis de Costos'!$G$334</definedName>
    <definedName name="CAU" localSheetId="0">#REF!</definedName>
    <definedName name="CAU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\01" localSheetId="0">#REF!</definedName>
    <definedName name="CEM\01">#REF!</definedName>
    <definedName name="CEM\02" localSheetId="0">#REF!</definedName>
    <definedName name="CEM\02">#REF!</definedName>
    <definedName name="CEM\03" localSheetId="0">#REF!</definedName>
    <definedName name="CEM\03">#REF!</definedName>
    <definedName name="CEM\04" localSheetId="0">#REF!</definedName>
    <definedName name="CEM\04">#REF!</definedName>
    <definedName name="CEM\05" localSheetId="0">#REF!</definedName>
    <definedName name="CEM\05">#REF!</definedName>
    <definedName name="CEM\06" localSheetId="0">#REF!</definedName>
    <definedName name="CEM\06">#REF!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03">[1]Insumos!$F$300</definedName>
    <definedName name="CEME05">[1]Insumos!$F$302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G" localSheetId="0">#REF!</definedName>
    <definedName name="CG">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ZOCALO" localSheetId="0">#REF!</definedName>
    <definedName name="CHAZOZOCALO">#REF!</definedName>
    <definedName name="CICLOPEO" localSheetId="0">#REF!</definedName>
    <definedName name="CICLOPEO">#REF!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CHON" localSheetId="0">#REF!</definedName>
    <definedName name="COLCHON">#REF!</definedName>
    <definedName name="Coloc._bloque_4x_8_x16_pulgs." localSheetId="0">#REF!</definedName>
    <definedName name="Coloc._bloque_4x_8_x16_pulgs.">#REF!</definedName>
    <definedName name="COLUMNA" localSheetId="0">#REF!</definedName>
    <definedName name="COLUMNA">#REF!</definedName>
    <definedName name="COLUMNAA" localSheetId="0">#REF!</definedName>
    <definedName name="COLUMNAA">#REF!</definedName>
    <definedName name="COLUMNAL" localSheetId="0">#REF!</definedName>
    <definedName name="COLUMNAL">#REF!</definedName>
    <definedName name="COLUMNAPE" localSheetId="0">#REF!</definedName>
    <definedName name="COLUMNAPE">#REF!</definedName>
    <definedName name="COLUMNAPF" localSheetId="0">#REF!</definedName>
    <definedName name="COLUMNAPF">#REF!</definedName>
    <definedName name="COLUMNAPL" localSheetId="0">#REF!</definedName>
    <definedName name="COLUMNAPL">#REF!</definedName>
    <definedName name="COLUMNAT" localSheetId="0">#REF!</definedName>
    <definedName name="COLUMNAT">#REF!</definedName>
    <definedName name="COMB\01" localSheetId="0">#REF!</definedName>
    <definedName name="COMB\01">#REF!</definedName>
    <definedName name="COMB\02" localSheetId="0">#REF!</definedName>
    <definedName name="COMB\02">#REF!</definedName>
    <definedName name="COMBUST01">'[1]Analisis de Costos'!$D$3243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BREFALTA38" localSheetId="0">#REF!</definedName>
    <definedName name="CUBREFALTA38">#REF!</definedName>
    <definedName name="CUNETA" localSheetId="0">'[1]Analisis de Costos'!#REF!</definedName>
    <definedName name="CUNETA">'[1]Analisis de Costos'!#REF!</definedName>
    <definedName name="CVERTEDERO" localSheetId="0">#REF!</definedName>
    <definedName name="CVERTEDERO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EM" localSheetId="0">#REF!</definedName>
    <definedName name="DEM">#REF!</definedName>
    <definedName name="DEMOLP" localSheetId="0">#REF!</definedName>
    <definedName name="DEMOLP">#REF!</definedName>
    <definedName name="DEMOLR" localSheetId="0">#REF!</definedName>
    <definedName name="DEMOLR">#REF!</definedName>
    <definedName name="DERRETIDOBCO" localSheetId="0">#REF!</definedName>
    <definedName name="DERRETIDOBCO">#REF!</definedName>
    <definedName name="DERRETIDOCOLOR" localSheetId="0">#REF!</definedName>
    <definedName name="DERRETIDOCOLOR">#REF!</definedName>
    <definedName name="DERRETIDOGRIS" localSheetId="0">#REF!</definedName>
    <definedName name="DERRETIDOGRIS">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MANTSE500CONTRA" localSheetId="0">#REF!</definedName>
    <definedName name="DESMANTSE500CONTRA">#REF!</definedName>
    <definedName name="DESP24">'[1]Analisis de Costos'!$G$3848</definedName>
    <definedName name="DESP34">'[1]Analisis de Costos'!$G$3858</definedName>
    <definedName name="DESP44">'[1]Analisis de Costos'!$G$3868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>'[1]Analisis de Costos'!$G$375</definedName>
    <definedName name="DESPLU4">'[1]Analisis de Costos'!$G$382</definedName>
    <definedName name="DINTEL" localSheetId="0">#REF!</definedName>
    <definedName name="DINTEL">#REF!</definedName>
    <definedName name="DISTAGUAYMOCONTRA" localSheetId="0">#REF!</definedName>
    <definedName name="DISTAGUAYMOCONTRA">#REF!</definedName>
    <definedName name="DIVISA" localSheetId="0">#REF!</definedName>
    <definedName name="DIVISA">#REF!</definedName>
    <definedName name="DSF" localSheetId="0">#REF!</definedName>
    <definedName name="DSF">#REF!</definedName>
    <definedName name="DUCHAFRIAHG">'[1]Analisis de Costos'!$G$3901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EBANISTERIA" localSheetId="0">#REF!</definedName>
    <definedName name="EBANISTERIA">#REF!</definedName>
    <definedName name="ECONOMICA" localSheetId="0">#REF!</definedName>
    <definedName name="ECONOMICA">#REF!</definedName>
    <definedName name="EMPCOL2">'[1]Analisis de Costos'!$G$409</definedName>
    <definedName name="EMPEXTMA">'[1]Analisis de Costos'!$G$436</definedName>
    <definedName name="EMPINTCONACEROYMALLACONTRA" localSheetId="0">#REF!</definedName>
    <definedName name="EMPINTCONACEROYMALLACONTRA">#REF!</definedName>
    <definedName name="EMPINTMA">'[1]Analisis de Costos'!$G$428</definedName>
    <definedName name="EMPPULSCOL">'[1]Analisis de Costos'!$G$467</definedName>
    <definedName name="EMPRAS">'[1]Analisis de Costos'!$G$444</definedName>
    <definedName name="EMPRUS">'[1]Analisis de Costos'!$G$459</definedName>
    <definedName name="EMPTECHO">'[1]Analisis de Costos'!$G$452</definedName>
    <definedName name="ENC" localSheetId="0">#REF!</definedName>
    <definedName name="ENC">#REF!</definedName>
    <definedName name="ENVAR\01" localSheetId="0">#REF!</definedName>
    <definedName name="ENVAR\01">#REF!</definedName>
    <definedName name="EQUI06">[1]Insumos!$F$454</definedName>
    <definedName name="EXCAL" localSheetId="0">#REF!</definedName>
    <definedName name="EXCAL">#REF!</definedName>
    <definedName name="GABPISPIPLY" localSheetId="0">#REF!</definedName>
    <definedName name="GABPISPIPLY">#REF!</definedName>
    <definedName name="GASOIL" localSheetId="0">#REF!</definedName>
    <definedName name="GASOIL">#REF!</definedName>
    <definedName name="GASOLINA" localSheetId="0">#REF!</definedName>
    <definedName name="GASOLINA">#REF!</definedName>
    <definedName name="GOTEROCOL">'[1]Analisis de Costos'!$G$482</definedName>
    <definedName name="GRAVA" localSheetId="0">#REF!</definedName>
    <definedName name="GRAVA">#REF!</definedName>
    <definedName name="GUALDERA" localSheetId="0">#REF!</definedName>
    <definedName name="GUALDERA">#REF!</definedName>
    <definedName name="H\180" localSheetId="0">#REF!</definedName>
    <definedName name="H\180">#REF!</definedName>
    <definedName name="HAANT4015124238">'[1]Analisis de Costos'!$G$571</definedName>
    <definedName name="HAANT4015180238">'[1]Analisis de Costos'!$G$575</definedName>
    <definedName name="HAANT4015210238">'[1]Analisis de Costos'!$G$579</definedName>
    <definedName name="HAANT4015240238" localSheetId="0">#REF!</definedName>
    <definedName name="HAANT4015240238">#REF!</definedName>
    <definedName name="HABADEN" localSheetId="0">#REF!</definedName>
    <definedName name="HABADEN">#REF!</definedName>
    <definedName name="HACOL20201244041238A20MANO">'[1]Analisis de Costos'!$G$612</definedName>
    <definedName name="HACOL20201244043814A20LIG">'[1]Analisis de Costos'!$G$599</definedName>
    <definedName name="HACOL20201244043814A20MANO">'[1]Analisis de Costos'!$G$603</definedName>
    <definedName name="HACOL2020180404122538A20">'[1]Analisis de Costos'!$G$734</definedName>
    <definedName name="HACOL20201804041238A20">'[1]Analisis de Costos'!$G$729</definedName>
    <definedName name="HACOL2020180604122538A20">'[1]Analisis de Costos'!$G$744</definedName>
    <definedName name="HACOL20201806041238A20">'[1]Analisis de Costos'!$G$739</definedName>
    <definedName name="HACOL20301244041238A20MANO">'[1]Analisis de Costos'!$G$629</definedName>
    <definedName name="HACOL2030180604122538A20">'[1]Analisis de Costos'!$G$762</definedName>
    <definedName name="HACOL20301806041238A20">'[1]Analisis de Costos'!$G$757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'[1]Analisis de Costos'!$G$642</definedName>
    <definedName name="HACOL30301244081238A20MANO">'[1]Analisis de Costos'!$G$646</definedName>
    <definedName name="HACOL3030180408122538A30PORT">'[1]Analisis de Costos'!$G$790</definedName>
    <definedName name="HACOL30301804081238A30">'[1]Analisis de Costos'!$G$775</definedName>
    <definedName name="HACOL30301804081238A30PORT">'[1]Analisis de Costos'!$G$780</definedName>
    <definedName name="HACOL3030180608122538A30">'[1]Analisis de Costos'!$G$807</definedName>
    <definedName name="HACOL3030180608122538A30PORT">'[1]Analisis de Costos'!$G$812</definedName>
    <definedName name="HACOL30301806081238A30">'[1]Analisis de Costos'!$G$796</definedName>
    <definedName name="HACOL30301806081238A30PORT">'[1]Analisis de Costos'!$G$801</definedName>
    <definedName name="HACOL30302104043438A30PORT">'[1]Analisis de Costos'!$G$973</definedName>
    <definedName name="HACOL30302106043438A30">'[1]Analisis de Costos'!$G$979</definedName>
    <definedName name="HACOL30302106043438A30PORT">'[1]Analisis de Costos'!$G$984</definedName>
    <definedName name="HACOL30302404043438A30">'[1]Analisis de Costos'!$G$1140</definedName>
    <definedName name="HACOL30302404043438A30PORT">'[1]Analisis de Costos'!$G$1145</definedName>
    <definedName name="HACOL30302406043438A30">'[1]Analisis de Costos'!$G$1151</definedName>
    <definedName name="HACOL30302406043438A30PORT">'[1]Analisis de Costos'!$G$1156</definedName>
    <definedName name="HACOL30401244043438A30MANO">'[1]Analisis de Costos'!$G$663</definedName>
    <definedName name="HACOL30401804043438A30">'[1]Analisis de Costos'!$G$825</definedName>
    <definedName name="HACOL30401804043438A30PORT">'[1]Analisis de Costos'!$G$830</definedName>
    <definedName name="HACOL30401806043438A30">'[1]Analisis de Costos'!$G$836</definedName>
    <definedName name="HACOL30401806043438A30PORT">'[1]Analisis de Costos'!$G$841</definedName>
    <definedName name="HACOL30402104043438A30">'[1]Analisis de Costos'!$G$997</definedName>
    <definedName name="HACOL30402104043438A30PORT">'[1]Analisis de Costos'!$G$1002</definedName>
    <definedName name="HACOL30402106043438A30PORT">'[1]Analisis de Costos'!$G$1013</definedName>
    <definedName name="HACOL30402404043438A30">'[1]Analisis de Costos'!$G$1169</definedName>
    <definedName name="HACOL30402404043438A30PORT">'[1]Analisis de Costos'!$G$1174</definedName>
    <definedName name="HACOL30402406043438A30">'[1]Analisis de Costos'!$G$1180</definedName>
    <definedName name="HACOL30402406043438A30PORT">'[1]Analisis de Costos'!$G$1185</definedName>
    <definedName name="HACOL3040ENTRADAESTECONTRA" localSheetId="0">#REF!</definedName>
    <definedName name="HACOL3040ENTRADAESTECONTRA">#REF!</definedName>
    <definedName name="HACOL40401244041243438A20LIG">'[1]Analisis de Costos'!$G$677</definedName>
    <definedName name="HACOL4040180404124342538A20">'[1]Analisis de Costos'!$G$866</definedName>
    <definedName name="HACOL4040180404124342538A20PORT">'[1]Analisis de Costos'!$G$871</definedName>
    <definedName name="HACOL40401804041243438A20">'[1]Analisis de Costos'!$G$855</definedName>
    <definedName name="HACOL40401804041243438A20PORT">'[1]Analisis de Costos'!$G$860</definedName>
    <definedName name="HACOL4040180604124342538A30">'[1]Analisis de Costos'!$G$890</definedName>
    <definedName name="HACOL4040180604124342538A30PORT">'[1]Analisis de Costos'!$G$895</definedName>
    <definedName name="HACOL40401806041243438A30">'[1]Analisis de Costos'!$G$878</definedName>
    <definedName name="HACOL4040210404122543438A20">'[1]Analisis de Costos'!$G$1038</definedName>
    <definedName name="HACOL4040210404122543438A20PORT">'[1]Analisis de Costos'!$G$1043</definedName>
    <definedName name="HACOL40402104041243438A20">'[1]Analisis de Costos'!$G$1027</definedName>
    <definedName name="HACOL40402104041243438A20PORT">'[1]Analisis de Costos'!$G$1032</definedName>
    <definedName name="HACOL4040210604122543438A30">'[1]Analisis de Costos'!$G$1062</definedName>
    <definedName name="HACOL4040210604122543438A30PORT">'[1]Analisis de Costos'!$G$1067</definedName>
    <definedName name="HACOL40402106041243438A30">'[1]Analisis de Costos'!$G$1050</definedName>
    <definedName name="HACOL4040240404122543438A20">'[1]Analisis de Costos'!$G$1210</definedName>
    <definedName name="HACOL4040240404122543438A20PORT">'[1]Analisis de Costos'!$G$1215</definedName>
    <definedName name="HACOL40402404041243438A20">'[1]Analisis de Costos'!$G$1199</definedName>
    <definedName name="HACOL40402404041243438A20PORT">'[1]Analisis de Costos'!$G$1204</definedName>
    <definedName name="HACOL4040240604122543438A30">'[1]Analisis de Costos'!$G$1234</definedName>
    <definedName name="HACOL4040240604122543438A30PORT">'[1]Analisis de Costos'!$G$1239</definedName>
    <definedName name="HACOL40402406041243438A30">'[1]Analisis de Costos'!$G$1222</definedName>
    <definedName name="HACOL5050124404344138A20LIG">'[1]Analisis de Costos'!$G$695</definedName>
    <definedName name="HACOL5050124404344138A20MANO">'[1]Analisis de Costos'!$G$699</definedName>
    <definedName name="HACOL5050180404344138A20">'[1]Analisis de Costos'!$G$909</definedName>
    <definedName name="HACOL5050180404344138A20PORT">'[1]Analisis de Costos'!$G$914</definedName>
    <definedName name="HACOL5050180604344138A20">'[1]Analisis de Costos'!$G$921</definedName>
    <definedName name="HACOL5050180604344138A20PORT">'[1]Analisis de Costos'!$G$926</definedName>
    <definedName name="HACOL5050210404344138A20">'[1]Analisis de Costos'!$G$1081</definedName>
    <definedName name="HACOL5050210604344138A20">'[1]Analisis de Costos'!$G$1093</definedName>
    <definedName name="HACOL5050210604344138A20PORT">'[1]Analisis de Costos'!$G$1098</definedName>
    <definedName name="HACOL5050240404344138A20">'[1]Analisis de Costos'!$G$1253</definedName>
    <definedName name="HACOL5050240404344138A20PORT">'[1]Analisis de Costos'!$G$1258</definedName>
    <definedName name="HACOL5050240604344138A20">'[1]Analisis de Costos'!$G$1265</definedName>
    <definedName name="HACOL5050240604344138A20PORT">'[1]Analisis de Costos'!$G$1270</definedName>
    <definedName name="HACOL60601244012138A20LIG">'[1]Analisis de Costos'!$G$712</definedName>
    <definedName name="HACOL60601804012138A20">'[1]Analisis de Costos'!$G$939</definedName>
    <definedName name="HACOL60601804012138A30PORT">'[1]Analisis de Costos'!$G$944</definedName>
    <definedName name="HACOL60601806012138A30">'[1]Analisis de Costos'!$G$950</definedName>
    <definedName name="HACOL60601806012138A30PORT">'[1]Analisis de Costos'!$G$955</definedName>
    <definedName name="HACOL60602104012138A20">'[1]Analisis de Costos'!$G$1111</definedName>
    <definedName name="HACOL60602104012138A30PORT">'[1]Analisis de Costos'!$G$1116</definedName>
    <definedName name="HACOL60602106012138A30">'[1]Analisis de Costos'!$G$1122</definedName>
    <definedName name="HAZCH6013560812C634ADLIG">'[1]Analisis de Costos'!$G$2706</definedName>
    <definedName name="HAZCH601406081225C634AD">'[1]Analisis de Costos'!$G$2769</definedName>
    <definedName name="HAZCH6014060812C634AD">'[1]Analisis de Costos'!$G$2762</definedName>
    <definedName name="HAZCH601806081225C634AD">'[1]Analisis de Costos'!$G$2825</definedName>
    <definedName name="HAZCH6018060812C634AD">'[1]Analisis de Costos'!$G$2818</definedName>
    <definedName name="HAZCH602106081225C634AD">'[1]Analisis de Costos'!$G$2881</definedName>
    <definedName name="HAZCH6021060812C634AD">'[1]Analisis de Costos'!$G$2874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'[1]Analisis de Costos'!$G$3054</definedName>
    <definedName name="HAZM301512423838A30LIG">'[1]Analisis de Costos'!$G$3060</definedName>
    <definedName name="HAZM302012423838A25LIG">'[1]Analisis de Costos'!$G$3072</definedName>
    <definedName name="HAZM302013523838A25LIG">'[1]Analisis de Costos'!$G$3033</definedName>
    <definedName name="HAZM302014023838A25">'[1]Analisis de Costos'!$G$3093</definedName>
    <definedName name="HAZM30X20180">'[1]Analisis de Costos'!$G$3114</definedName>
    <definedName name="HAZM401512423838A30LIG">'[1]Analisis de Costos'!$G$3066</definedName>
    <definedName name="HAZM452012433838A25LIG">'[1]Analisis de Costos'!$G$3077</definedName>
    <definedName name="HAZM452013533838A25LIG">'[1]Analisis de Costos'!$G$3038</definedName>
    <definedName name="HAZM452014033838A25">'[1]Analisis de Costos'!$G$3098</definedName>
    <definedName name="HAZM452018033838A25">'[1]Analisis de Costos'!$G$3119</definedName>
    <definedName name="HAZM452512433838A25LIG">'[1]Analisis de Costos'!$G$3082</definedName>
    <definedName name="HAZM452513533838A25LIG">'[1]Analisis de Costos'!$G$3043</definedName>
    <definedName name="HAZM452514033838A25">'[1]Analisis de Costos'!$G$3103</definedName>
    <definedName name="HAZM452521033838A25">'[1]Analisis de Costos'!$G$3134</definedName>
    <definedName name="HAZM452524033838A25">'[1]Analisis de Costos'!$G$3144</definedName>
    <definedName name="HAZM45X25180">'[1]Analisis de Costos'!$G$3124</definedName>
    <definedName name="HAZM602512433838A25LIG">'[1]Analisis de Costos'!$G$3087</definedName>
    <definedName name="HAZM602513533838A25LIG">'[1]Analisis de Costos'!$G$3048</definedName>
    <definedName name="HAZM602514033838A25">'[1]Analisis de Costos'!$G$3108</definedName>
    <definedName name="HAZM602521033838A25">'[1]Analisis de Costos'!$G$3139</definedName>
    <definedName name="HAZM602524033838A25">'[1]Analisis de Costos'!$G$3149</definedName>
    <definedName name="HAZM60X25180">'[1]Analisis de Costos'!$G$3129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ILO" localSheetId="0">#REF!</definedName>
    <definedName name="HILO">#REF!</definedName>
    <definedName name="hligadora">'[1]Analisis de Costos'!$G$3265</definedName>
    <definedName name="HOR210A" localSheetId="0">#REF!</definedName>
    <definedName name="HOR210A">#REF!</definedName>
    <definedName name="HOR210B" localSheetId="0">#REF!</definedName>
    <definedName name="HOR210B">#REF!</definedName>
    <definedName name="HORM_210" localSheetId="0">#REF!</definedName>
    <definedName name="HORM_210">#REF!</definedName>
    <definedName name="HORM124">'[1]Analisis de Costos'!$G$3321</definedName>
    <definedName name="HORM124LIGADORA">'[1]Analisis de Costos'!$G$3328</definedName>
    <definedName name="HORM124LIGAWINCHE">'[1]Analisis de Costos'!$G$3335</definedName>
    <definedName name="HORM125">'[1]Analisis de Costos'!$I$3319</definedName>
    <definedName name="HORM135">'[1]Analisis de Costos'!$G$3300</definedName>
    <definedName name="HORM135L">'[1]Analisis de Costos'!$G$3307</definedName>
    <definedName name="HORM135LIGADORA">'[1]Analisis de Costos'!$G$3307</definedName>
    <definedName name="HORM135LIGAWINCHE">'[1]Analisis de Costos'!$G$3314</definedName>
    <definedName name="HORM140">'[1]Analisis de Costos'!$G$3157</definedName>
    <definedName name="HORM160">'[1]Analisis de Costos'!$G$3162</definedName>
    <definedName name="HORM180">'[1]Analisis de Costos'!$G$3167</definedName>
    <definedName name="HORM210">'[1]Analisis de Costos'!$G$3172</definedName>
    <definedName name="HORM240">'[1]Analisis de Costos'!$G$3177</definedName>
    <definedName name="HORM250">'[1]Analisis de Costos'!$G$3182</definedName>
    <definedName name="HORM260">'[1]Analisis de Costos'!$G$3187</definedName>
    <definedName name="HORM280">'[1]Analisis de Costos'!$G$3192</definedName>
    <definedName name="HORM300">'[1]Analisis de Costos'!$G$3197</definedName>
    <definedName name="HORM315">'[1]Analisis de Costos'!$G$3202</definedName>
    <definedName name="HORM350">'[1]Analisis de Costos'!$G$3207</definedName>
    <definedName name="HORM400">'[1]Analisis de Costos'!$G$3212</definedName>
    <definedName name="HORMFROT">'[1]Analisis de Costos'!$G$4844</definedName>
    <definedName name="hwinche">'[1]Analisis de Costos'!$G$3272</definedName>
    <definedName name="INOBCOTAPASERPVC" localSheetId="0">#REF!</definedName>
    <definedName name="INOBCOTAPASERPVC">#REF!</definedName>
    <definedName name="INOFLUXBCOCONTRA" localSheetId="0">#REF!</definedName>
    <definedName name="INOFLUXBCOCONTRA">#REF!</definedName>
    <definedName name="INSTVENT" localSheetId="0">#REF!</definedName>
    <definedName name="INSTVENT">#REF!</definedName>
    <definedName name="INTERRUPTOR3VIAS">'[1]Analisis de Costos'!$G$3412</definedName>
    <definedName name="INTERRUPTOR4VIAS">'[1]Analisis de Costos'!$G$3423</definedName>
    <definedName name="INTERRUPTORDOBLE">'[1]Analisis de Costos'!$G$3390</definedName>
    <definedName name="INTERRUPTORPILOTO">'[1]Analisis de Costos'!$G$3434</definedName>
    <definedName name="INTERRUPTORSENCILLO">'[1]Analisis de Costos'!$G$3379</definedName>
    <definedName name="INTERRUPTORTRIPLE">'[1]Analisis de Costos'!$G$3401</definedName>
    <definedName name="ITBIS" localSheetId="0">#REF!</definedName>
    <definedName name="ITBIS">#REF!</definedName>
    <definedName name="JARD" localSheetId="0">#REF!</definedName>
    <definedName name="JARD">#REF!</definedName>
    <definedName name="JUNTACERA" localSheetId="0">#REF!</definedName>
    <definedName name="JUNTACERA">#REF!</definedName>
    <definedName name="LADRILLO" localSheetId="0">#REF!</definedName>
    <definedName name="LADRILLO">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MOVABCO">'[1]Analisis de Costos'!$G$4189</definedName>
    <definedName name="LAVMOVABCOPVC" localSheetId="0">#REF!</definedName>
    <definedName name="LAVMOVABCOPVC">#REF!</definedName>
    <definedName name="LAVMOVACOL">'[1]Analisis de Costos'!$G$4216</definedName>
    <definedName name="LAVMOVACOLPVC" localSheetId="0">#REF!</definedName>
    <definedName name="LAVMOVACOLPVC">#REF!</definedName>
    <definedName name="LAVMSERBCO">'[1]Analisis de Costos'!$G$4242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IGADORA" localSheetId="0">#REF!</definedName>
    <definedName name="LIGADORA">#REF!</definedName>
    <definedName name="LIGALIGA">'[1]Analisis de Costos'!$G$3281</definedName>
    <definedName name="ligawinche">'[1]Analisis de Costos'!$G$3293</definedName>
    <definedName name="LIMPESC" localSheetId="0">#REF!</definedName>
    <definedName name="LIMPESC">#REF!</definedName>
    <definedName name="LIMPIEZA" localSheetId="0">#REF!</definedName>
    <definedName name="LIMPIEZA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LAVEANGULAR" localSheetId="0">#REF!</definedName>
    <definedName name="LLAVEANGULAR">#REF!</definedName>
    <definedName name="LLAVECHORRO" localSheetId="0">#REF!</definedName>
    <definedName name="LLAVECHORRO">#REF!</definedName>
    <definedName name="LLAVEEMPOTRAR12" localSheetId="0">#REF!</definedName>
    <definedName name="LLAVEEMPOTRAR12">#REF!</definedName>
    <definedName name="LLAVEORINALPEQ" localSheetId="0">#REF!</definedName>
    <definedName name="LLAVEORINALPEQ">#REF!</definedName>
    <definedName name="LLAVESENCCROM" localSheetId="0">#REF!</definedName>
    <definedName name="LLAVESENCCROM">#REF!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AC" localSheetId="0">#REF!</definedName>
    <definedName name="LOSAC">#REF!</definedName>
    <definedName name="LOSACP" localSheetId="0">#REF!</definedName>
    <definedName name="LOSACP">#REF!</definedName>
    <definedName name="LOSAM" localSheetId="0">#REF!</definedName>
    <definedName name="LOSAM">#REF!</definedName>
    <definedName name="LOSAS" localSheetId="0">#REF!</definedName>
    <definedName name="LOSAS">#REF!</definedName>
    <definedName name="LOSASE" localSheetId="0">#REF!</definedName>
    <definedName name="LOSASE">#REF!</definedName>
    <definedName name="LOSASSC" localSheetId="0">#REF!</definedName>
    <definedName name="LOSASSC">#REF!</definedName>
    <definedName name="LOSAST" localSheetId="0">#REF!</definedName>
    <definedName name="LOSAST">#REF!</definedName>
    <definedName name="LUBRICANTE" localSheetId="0">#REF!</definedName>
    <definedName name="LUBRICANTE">#REF!</definedName>
    <definedName name="LUZCENITAL">'[1]Analisis de Costos'!$G$3368</definedName>
    <definedName name="LUZPARQEMT" localSheetId="0">#REF!</definedName>
    <definedName name="LUZPARQEMT">#REF!</definedName>
    <definedName name="MA" localSheetId="0">#REF!</definedName>
    <definedName name="MA">#REF!</definedName>
    <definedName name="MAD\01" localSheetId="0">#REF!</definedName>
    <definedName name="MAD\01">#REF!</definedName>
    <definedName name="MAD\02" localSheetId="0">#REF!</definedName>
    <definedName name="MAD\02">#REF!</definedName>
    <definedName name="MAD\02A" localSheetId="0">#REF!</definedName>
    <definedName name="MAD\02A">#REF!</definedName>
    <definedName name="MAD\03" localSheetId="0">#REF!</definedName>
    <definedName name="MAD\03">#REF!</definedName>
    <definedName name="MADBRU" localSheetId="0">#REF!</definedName>
    <definedName name="MADBRU">#REF!</definedName>
    <definedName name="MADE12">[7]Insumos!$F$703</definedName>
    <definedName name="MAEST">'[7]M.O Y Rendtos'!$D$7</definedName>
    <definedName name="MAESTROCARP" localSheetId="0">#REF!</definedName>
    <definedName name="MAESTROCARP">#REF!</definedName>
    <definedName name="MALLACICL6HG">'[1]Analisis de Costos'!$G$4422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T" localSheetId="0">#REF!</definedName>
    <definedName name="MAT">#REF!</definedName>
    <definedName name="MEZCALAREPMOR">'[1]Analisis de Costos'!$G$4454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calarena" localSheetId="0">#REF!</definedName>
    <definedName name="mezclacalarena">#REF!</definedName>
    <definedName name="MEZCLAV" localSheetId="0">#REF!</definedName>
    <definedName name="MEZCLAV">#REF!</definedName>
    <definedName name="MEZEMP">'[1]Analisis de Costos'!$G$4436</definedName>
    <definedName name="MO" localSheetId="0">#REF!</definedName>
    <definedName name="MO">#REF!</definedName>
    <definedName name="MOACERA" localSheetId="0">#REF!</definedName>
    <definedName name="MOACERA">#REF!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" localSheetId="0">#REF!</definedName>
    <definedName name="MOCA">#REF!</definedName>
    <definedName name="MOCAN" localSheetId="0">#REF!</definedName>
    <definedName name="MOCA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EPA" localSheetId="0">#REF!</definedName>
    <definedName name="MOCEP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" localSheetId="0">#REF!</definedName>
    <definedName name="MOFRA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LH" localSheetId="0">#REF!</definedName>
    <definedName name="MOLH">#REF!</definedName>
    <definedName name="MOLIG02" localSheetId="0">#REF!</definedName>
    <definedName name="MOLIG02">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OBR" localSheetId="0">#REF!</definedName>
    <definedName name="MOOBR">#REF!</definedName>
    <definedName name="MOPAÑ01" localSheetId="0">#REF!</definedName>
    <definedName name="MOPAÑ01">#REF!</definedName>
    <definedName name="MOPIEDRA" localSheetId="0">#REF!</definedName>
    <definedName name="MOPIEDRA">#REF!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CE" localSheetId="0">#REF!</definedName>
    <definedName name="MOPISCE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" localSheetId="0">#REF!</definedName>
    <definedName name="MORFRA">#REF!</definedName>
    <definedName name="MORPAÑ" localSheetId="0">#REF!</definedName>
    <definedName name="MORPAÑ">#REF!</definedName>
    <definedName name="MORT01" localSheetId="0">#REF!</definedName>
    <definedName name="MORT01">#REF!</definedName>
    <definedName name="MORT02" localSheetId="0">#REF!</definedName>
    <definedName name="MORT02">#REF!</definedName>
    <definedName name="MORT03" localSheetId="0">#REF!</definedName>
    <definedName name="MORT03">#REF!</definedName>
    <definedName name="MORTERO" localSheetId="0">#REF!</definedName>
    <definedName name="MORTERO">#REF!</definedName>
    <definedName name="MORTERO110">'[1]Analisis de Costos'!$G$4460</definedName>
    <definedName name="MORTERO12">'[1]Analisis de Costos'!$G$4449</definedName>
    <definedName name="MORTERO13">'[1]Analisis de Costos'!$G$4431</definedName>
    <definedName name="MORTERO14">'[1]Analisis de Costos'!$G$4442</definedName>
    <definedName name="MOTRAMPA" localSheetId="0">#REF!</definedName>
    <definedName name="MOTRAMPA">#REF!</definedName>
    <definedName name="MOZAB" localSheetId="0">#REF!</definedName>
    <definedName name="MOZAB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OCCE" localSheetId="0">#REF!</definedName>
    <definedName name="MOZOCCE">#REF!</definedName>
    <definedName name="MT" localSheetId="0">#REF!</definedName>
    <definedName name="MT">#REF!</definedName>
    <definedName name="MURO" localSheetId="0">#REF!</definedName>
    <definedName name="MURO">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GAV" localSheetId="0">'[1]Analisis de Costos'!#REF!</definedName>
    <definedName name="MUROGAV">'[1]Analisis de Costos'!#REF!</definedName>
    <definedName name="NATILLA">'[1]Analisis de Costos'!$G$398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OBM172B">'[1]M.O Y Rendtos'!$O$206</definedName>
    <definedName name="OMA\01" localSheetId="0">#REF!</definedName>
    <definedName name="OMA\01">#REF!</definedName>
    <definedName name="OMA\01A" localSheetId="0">#REF!</definedName>
    <definedName name="OMA\01A">#REF!</definedName>
    <definedName name="OMA\02" localSheetId="0">#REF!</definedName>
    <definedName name="OMA\02">#REF!</definedName>
    <definedName name="OMA\03" localSheetId="0">#REF!</definedName>
    <definedName name="OMA\03">#REF!</definedName>
    <definedName name="OMA\04" localSheetId="0">#REF!</definedName>
    <definedName name="OMA\04">#REF!</definedName>
    <definedName name="OMA\05" localSheetId="0">#REF!</definedName>
    <definedName name="OMA\05">#REF!</definedName>
    <definedName name="OMA\06" localSheetId="0">#REF!</definedName>
    <definedName name="OMA\06">#REF!</definedName>
    <definedName name="OMA\07" localSheetId="0">#REF!</definedName>
    <definedName name="OMA\07">#REF!</definedName>
    <definedName name="OMA\08" localSheetId="0">#REF!</definedName>
    <definedName name="OMA\08">#REF!</definedName>
    <definedName name="OMA\09" localSheetId="0">#REF!</definedName>
    <definedName name="OMA\09">#REF!</definedName>
    <definedName name="OMA\10" localSheetId="0">#REF!</definedName>
    <definedName name="OMA\10">#REF!</definedName>
    <definedName name="OMA\11" localSheetId="0">#REF!</definedName>
    <definedName name="OMA\11">#REF!</definedName>
    <definedName name="OMA\12" localSheetId="0">#REF!</definedName>
    <definedName name="OMA\12">#REF!</definedName>
    <definedName name="OMA\13" localSheetId="0">#REF!</definedName>
    <definedName name="OMA\13">#REF!</definedName>
    <definedName name="OMA\14" localSheetId="0">#REF!</definedName>
    <definedName name="OMA\14">#REF!</definedName>
    <definedName name="OMA\15" localSheetId="0">#REF!</definedName>
    <definedName name="OMA\15">#REF!</definedName>
    <definedName name="OMA\16" localSheetId="0">#REF!</definedName>
    <definedName name="OMA\16">#REF!</definedName>
    <definedName name="OMA\17" localSheetId="0">#REF!</definedName>
    <definedName name="OMA\17">#REF!</definedName>
    <definedName name="OMA\18" localSheetId="0">#REF!</definedName>
    <definedName name="OMA\18">#REF!</definedName>
    <definedName name="OMA\19" localSheetId="0">#REF!</definedName>
    <definedName name="OMA\19">#REF!</definedName>
    <definedName name="OMA\20" localSheetId="0">#REF!</definedName>
    <definedName name="OMA\20">#REF!</definedName>
    <definedName name="OMA\21" localSheetId="0">#REF!</definedName>
    <definedName name="OMA\21">#REF!</definedName>
    <definedName name="OMA\22" localSheetId="0">#REF!</definedName>
    <definedName name="OMA\22">#REF!</definedName>
    <definedName name="OMA\23" localSheetId="0">#REF!</definedName>
    <definedName name="OMA\23">#REF!</definedName>
    <definedName name="OMA\24" localSheetId="0">#REF!</definedName>
    <definedName name="OMA\24">#REF!</definedName>
    <definedName name="OMA\25" localSheetId="0">#REF!</definedName>
    <definedName name="OMA\25">#REF!</definedName>
    <definedName name="OMA\26" localSheetId="0">#REF!</definedName>
    <definedName name="OMA\26">#REF!</definedName>
    <definedName name="OMA\27" localSheetId="0">#REF!</definedName>
    <definedName name="OMA\27">#REF!</definedName>
    <definedName name="OMA\27A" localSheetId="0">#REF!</definedName>
    <definedName name="OMA\27A">#REF!</definedName>
    <definedName name="OMA\27B" localSheetId="0">#REF!</definedName>
    <definedName name="OMA\27B">#REF!</definedName>
    <definedName name="OMA\28" localSheetId="0">#REF!</definedName>
    <definedName name="OMA\28">#REF!</definedName>
    <definedName name="OMA\28A" localSheetId="0">#REF!</definedName>
    <definedName name="OMA\28A">#REF!</definedName>
    <definedName name="OMA\28B" localSheetId="0">#REF!</definedName>
    <definedName name="OMA\28B">#REF!</definedName>
    <definedName name="OMA\29" localSheetId="0">#REF!</definedName>
    <definedName name="OMA\29">#REF!</definedName>
    <definedName name="OMA\30" localSheetId="0">#REF!</definedName>
    <definedName name="OMA\30">#REF!</definedName>
    <definedName name="OMA\31" localSheetId="0">#REF!</definedName>
    <definedName name="OMA\31">#REF!</definedName>
    <definedName name="OMA\32" localSheetId="0">#REF!</definedName>
    <definedName name="OMA\32">#REF!</definedName>
    <definedName name="OMA\33" localSheetId="0">#REF!</definedName>
    <definedName name="OMA\33">#REF!</definedName>
    <definedName name="OMA\65" localSheetId="0">#REF!</definedName>
    <definedName name="OMA\65">#REF!</definedName>
    <definedName name="OMA\66" localSheetId="0">#REF!</definedName>
    <definedName name="OMA\66">#REF!</definedName>
    <definedName name="OMC\01" localSheetId="0">#REF!</definedName>
    <definedName name="OMC\01">#REF!</definedName>
    <definedName name="OMC\02" localSheetId="0">#REF!</definedName>
    <definedName name="OMC\02">#REF!</definedName>
    <definedName name="OMC\05" localSheetId="0">#REF!</definedName>
    <definedName name="OMC\05">#REF!</definedName>
    <definedName name="OMC\06" localSheetId="0">#REF!</definedName>
    <definedName name="OMC\06">#REF!</definedName>
    <definedName name="OMC\10" localSheetId="0">#REF!</definedName>
    <definedName name="OMC\10">#REF!</definedName>
    <definedName name="OMC\11" localSheetId="0">#REF!</definedName>
    <definedName name="OMC\11">#REF!</definedName>
    <definedName name="OMC\15" localSheetId="0">#REF!</definedName>
    <definedName name="OMC\15">#REF!</definedName>
    <definedName name="OMC\16" localSheetId="0">#REF!</definedName>
    <definedName name="OMC\16">#REF!</definedName>
    <definedName name="OMC\20" localSheetId="0">#REF!</definedName>
    <definedName name="OMC\20">#REF!</definedName>
    <definedName name="OMC\21" localSheetId="0">#REF!</definedName>
    <definedName name="OMC\21">#REF!</definedName>
    <definedName name="OMC\25" localSheetId="0">#REF!</definedName>
    <definedName name="OMC\25">#REF!</definedName>
    <definedName name="OMC\26" localSheetId="0">#REF!</definedName>
    <definedName name="OMC\26">#REF!</definedName>
    <definedName name="OPER1">'[7]M.O Y Rendtos'!$E$7</definedName>
    <definedName name="OPER3">'[7]M.O Y Rendtos'!$G$7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'[1]Analisis de Costos'!$G$4264</definedName>
    <definedName name="ORI12FBCOFLUX">'[1]Analisis de Costos'!$G$4282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'[1]Analisis de Costos'!$G$4304</definedName>
    <definedName name="ORI1FBCOFLUX">'[1]Analisis de Costos'!$G$4322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PEQBCO">'[1]Analisis de Costos'!$G$4344</definedName>
    <definedName name="ORIPEQBCOPVC" localSheetId="0">#REF!</definedName>
    <definedName name="ORIPEQBCOPVC">#REF!</definedName>
    <definedName name="OXIDOROJO" localSheetId="0">#REF!</definedName>
    <definedName name="OXIDOROJO">#REF!</definedName>
    <definedName name="P" localSheetId="0">#REF!</definedName>
    <definedName name="P">#REF!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'[1]Analisis de Costos'!$G$3535</definedName>
    <definedName name="PANEL16CIR">'[1]Analisis de Costos'!$G$3542</definedName>
    <definedName name="PANEL24CIR">'[1]Analisis de Costos'!$G$3549</definedName>
    <definedName name="PANEL2CIR">'[1]Analisis de Costos'!$G$3507</definedName>
    <definedName name="PANEL4CIR">'[1]Analisis de Costos'!$G$3514</definedName>
    <definedName name="PANEL612CONTRA" localSheetId="0">#REF!</definedName>
    <definedName name="PANEL612CONTRA">#REF!</definedName>
    <definedName name="PANEL6CIR">'[1]Analisis de Costos'!$G$3521</definedName>
    <definedName name="PANEL8CIR">'[1]Analisis de Costos'!$G$3528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NTALLA" localSheetId="0">#REF!</definedName>
    <definedName name="PANTALLA">#REF!</definedName>
    <definedName name="PAÑ01" localSheetId="0">#REF!</definedName>
    <definedName name="PAÑ01">#REF!</definedName>
    <definedName name="PAÑETE" localSheetId="0">#REF!</definedName>
    <definedName name="PAÑETE">#REF!</definedName>
    <definedName name="PAÑETEC" localSheetId="0">#REF!</definedName>
    <definedName name="PAÑETEC">#REF!</definedName>
    <definedName name="PAÑETEL" localSheetId="0">#REF!</definedName>
    <definedName name="PAÑETEL">#REF!</definedName>
    <definedName name="PAÑETER" localSheetId="0">#REF!</definedName>
    <definedName name="PAÑETER">#REF!</definedName>
    <definedName name="PAÑETET" localSheetId="0">#REF!</definedName>
    <definedName name="PAÑETET">#REF!</definedName>
    <definedName name="PARAGOMASCONTRA" localSheetId="0">#REF!</definedName>
    <definedName name="PARAGOMASCONTRA">#REF!</definedName>
    <definedName name="PASBLAMACANOR14X40X6" localSheetId="0">#REF!</definedName>
    <definedName name="PASBLAMACANOR14X40X6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UCHA" localSheetId="0">#REF!</definedName>
    <definedName name="PDUCHA">#REF!</definedName>
    <definedName name="PEON" localSheetId="0">#REF!</definedName>
    <definedName name="PEON">#REF!</definedName>
    <definedName name="PEONCARP" localSheetId="0">#REF!</definedName>
    <definedName name="PEONCARP">#REF!</definedName>
    <definedName name="PESCOBAPLASTICA" localSheetId="0">#REF!</definedName>
    <definedName name="PESCOBAPLASTICA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EZAS" localSheetId="0">#REF!</definedName>
    <definedName name="PIEZAS">#REF!</definedName>
    <definedName name="PINO" localSheetId="0">#REF!</definedName>
    <definedName name="PINO">#REF!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\01" localSheetId="0">#REF!</definedName>
    <definedName name="PINT\01">#REF!</definedName>
    <definedName name="PINT\05" localSheetId="0">#REF!</definedName>
    <definedName name="PINT\05">#REF!</definedName>
    <definedName name="PINT\10" localSheetId="0">#REF!</definedName>
    <definedName name="PINT\10">#REF!</definedName>
    <definedName name="PINT\11" localSheetId="0">#REF!</definedName>
    <definedName name="PINT\11">#REF!</definedName>
    <definedName name="PINT\12" localSheetId="0">#REF!</definedName>
    <definedName name="PINT\12">#REF!</definedName>
    <definedName name="PINT\13" localSheetId="0">#REF!</definedName>
    <definedName name="PINT\13">#REF!</definedName>
    <definedName name="PINT\14" localSheetId="0">#REF!</definedName>
    <definedName name="PINT\14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'[1]Analisis de Costos'!$G$4495</definedName>
    <definedName name="PINTMAN">'[1]Analisis de Costos'!$G$4508</definedName>
    <definedName name="PINTMANAND">'[1]Analisis de Costos'!$G$4516</definedName>
    <definedName name="PISOADOCLAGRIS">'[1]Analisis de Costos'!$G$4555</definedName>
    <definedName name="PISOADOCLAQUEM">'[1]Analisis de Costos'!$G$4573</definedName>
    <definedName name="PISOADOCLAROJO">'[1]Analisis de Costos'!$G$4564</definedName>
    <definedName name="PISOADOCOLGRIS">'[1]Analisis de Costos'!$G$4582</definedName>
    <definedName name="PISOADOCOLROJO">'[1]Analisis de Costos'!$G$4591</definedName>
    <definedName name="PISOADOMEDGRIS">'[1]Analisis de Costos'!$G$4600</definedName>
    <definedName name="PISOADOMEDQUEM">'[1]Analisis de Costos'!$G$4618</definedName>
    <definedName name="PISOADOMEDROJO">'[1]Analisis de Costos'!$G$4609</definedName>
    <definedName name="PISOC" localSheetId="0">#REF!</definedName>
    <definedName name="PISOC">#REF!</definedName>
    <definedName name="PISOCER" localSheetId="0">#REF!</definedName>
    <definedName name="PISOCER">#REF!</definedName>
    <definedName name="PISOGRA1233030BCO">'[1]Analisis de Costos'!$G$4674</definedName>
    <definedName name="PISOGRA1233030GRIS" localSheetId="0">#REF!</definedName>
    <definedName name="PISOGRA1233030GRIS">#REF!</definedName>
    <definedName name="PISOGRA1234040BCO">'[1]Analisis de Costos'!$G$4692</definedName>
    <definedName name="PISOGRABOTI4040BCO">'[1]Analisis de Costos'!$G$4647</definedName>
    <definedName name="PISOGRABOTI4040COL">'[1]Analisis de Costos'!$G$4656</definedName>
    <definedName name="PISOGRAPROY4040">'[1]Analisis de Costos'!$G$4665</definedName>
    <definedName name="PISOH" localSheetId="0">#REF!</definedName>
    <definedName name="PISOH">#REF!</definedName>
    <definedName name="PISOHFV10">'[1]Analisis de Costos'!$G$4852</definedName>
    <definedName name="PISOLADEXAPEQ">'[1]Analisis de Costos'!$G$4869</definedName>
    <definedName name="PISOLADFERIAPEQ">'[1]Analisis de Costos'!$G$4877</definedName>
    <definedName name="PISOMOSROJ2525">'[1]Analisis de Costos'!$G$4885</definedName>
    <definedName name="PISOPUL10">'[1]Analisis de Costos'!$G$4861</definedName>
    <definedName name="PISOS" localSheetId="0">#REF!</definedName>
    <definedName name="PISOS">#REF!</definedName>
    <definedName name="PISOS\01" localSheetId="0">#REF!</definedName>
    <definedName name="PISOS\01">#REF!</definedName>
    <definedName name="PISOS\02" localSheetId="0">#REF!</definedName>
    <definedName name="PISOS\02">#REF!</definedName>
    <definedName name="PISOS\03" localSheetId="0">#REF!</definedName>
    <definedName name="PISOS\03">#REF!</definedName>
    <definedName name="PISOS\03A" localSheetId="0">#REF!</definedName>
    <definedName name="PISOS\03A">#REF!</definedName>
    <definedName name="PISOS\03B" localSheetId="0">#REF!</definedName>
    <definedName name="PISOS\03B">#REF!</definedName>
    <definedName name="PISOS\04" localSheetId="0">#REF!</definedName>
    <definedName name="PISOS\04">#REF!</definedName>
    <definedName name="PISOS\05" localSheetId="0">#REF!</definedName>
    <definedName name="PISOS\05">#REF!</definedName>
    <definedName name="PISOS\06" localSheetId="0">#REF!</definedName>
    <definedName name="PISOS\06">#REF!</definedName>
    <definedName name="PISOS\07" localSheetId="0">#REF!</definedName>
    <definedName name="PISOS\07">#REF!</definedName>
    <definedName name="PISOS\10" localSheetId="0">#REF!</definedName>
    <definedName name="PISOS\10">#REF!</definedName>
    <definedName name="PISOS\11" localSheetId="0">#REF!</definedName>
    <definedName name="PISOS\11">#REF!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TEA" localSheetId="0">#REF!</definedName>
    <definedName name="PLATEA">#REF!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 localSheetId="0">#REF!</definedName>
    <definedName name="PLIGADORA2">#REF!</definedName>
    <definedName name="PLOM\01" localSheetId="0">#REF!</definedName>
    <definedName name="PLOM\01">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ATIO" localSheetId="0">#REF!</definedName>
    <definedName name="PPATIO">#REF!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PARARPISO" localSheetId="0">#REF!</definedName>
    <definedName name="PREPARARPISO">#REF!</definedName>
    <definedName name="prueba" localSheetId="0">#REF!</definedName>
    <definedName name="prueba">#REF!</definedName>
    <definedName name="prueba2" localSheetId="0">#REF!</definedName>
    <definedName name="prueba2">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'[1]Analisis de Costos'!$G$5044</definedName>
    <definedName name="PTAFRANCAOBAM2">'[1]Analisis de Costos'!$D$5044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'[1]Analisis de Costos'!$G$5015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'[1]Analisis de Costos'!$D$5015</definedName>
    <definedName name="PTAPANCORPINO">'[1]Analisis de Costos'!$G$5006</definedName>
    <definedName name="PTAPANCORPINOM2">'[1]Analisis de Costos'!$D$5006</definedName>
    <definedName name="PTAPANESPCAOBA">'[1]Analisis de Costos'!$G$5024</definedName>
    <definedName name="PTAPANESPCAOBAM2">'[1]Analisis de Costos'!$D$5024</definedName>
    <definedName name="PTAPANVAIVENCAOBA">'[1]Analisis de Costos'!$G$5032</definedName>
    <definedName name="PTAPANVAIVENCAOBAM2">'[1]Analisis de Costos'!$D$5032</definedName>
    <definedName name="PTAPLY">'[1]Analisis de Costos'!$G$4997</definedName>
    <definedName name="PTAPLYM2">'[1]Analisis de Costos'!$D$4997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LESC" localSheetId="0">#REF!</definedName>
    <definedName name="PULESC">#REF!</definedName>
    <definedName name="PULMES" localSheetId="0">#REF!</definedName>
    <definedName name="PULMES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 localSheetId="0">#REF!</definedName>
    <definedName name="PWINCHE2000K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">'[1]ANALISIS NUEVOS'!$F$32</definedName>
    <definedName name="QUICIOGRA30BCO">'[1]Analisis de Costos'!$G$4899</definedName>
    <definedName name="QUICIOGRA40BCO">'[1]Analisis de Costos'!$G$4906</definedName>
    <definedName name="QUICIOGRABOTI40COL">'[1]Analisis de Costos'!$G$4892</definedName>
    <definedName name="QUICIOLAD">'[1]Analisis de Costos'!$G$4920</definedName>
    <definedName name="QUICIOMOS25ROJ">'[1]Analisis de Costos'!$G$4913</definedName>
    <definedName name="QUIEBRASOLESVERTCONTRA" localSheetId="0">#REF!</definedName>
    <definedName name="QUIEBRASOLESVERTCONTRA">#REF!</definedName>
    <definedName name="RAMPA" localSheetId="0">#REF!</definedName>
    <definedName name="RAMPA">#REF!</definedName>
    <definedName name="RAMPAE" localSheetId="0">#REF!</definedName>
    <definedName name="RAMPAE">#REF!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INTER" localSheetId="0">#REF!</definedName>
    <definedName name="REINTER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IEVE" localSheetId="0">#REF!</definedName>
    <definedName name="RELIEVE">#REF!</definedName>
    <definedName name="RELLENO" localSheetId="0">#REF!</definedName>
    <definedName name="RELLENO">#REF!</definedName>
    <definedName name="RELLENOCAL">'[1]Analisis de Costos'!$G$5066</definedName>
    <definedName name="RELLENOCALEQ">'[1]Analisis de Costos'!$G$5073</definedName>
    <definedName name="RELLENOCALGRAN">'[1]Analisis de Costos'!$G$5080</definedName>
    <definedName name="RELLENOCALGRANEQ">'[1]Analisis de Costos'!$G$5088</definedName>
    <definedName name="RELLENOGRAN">'[1]Analisis de Costos'!$G$5053</definedName>
    <definedName name="RELLENOGRANEQ">'[1]Analisis de Costos'!$G$5060</definedName>
    <definedName name="RELLENOGRANZOTECONTRA" localSheetId="0">#REF!</definedName>
    <definedName name="RELLENOGRANZOTECONTRA">#REF!</definedName>
    <definedName name="RELLENOH" localSheetId="0">#REF!</definedName>
    <definedName name="RELLENOH">#REF!</definedName>
    <definedName name="RELLENOREP">'[1]Analisis de Costos'!$G$5093</definedName>
    <definedName name="RELLENOREPEQ">'[1]Analisis de Costos'!$G$5099</definedName>
    <definedName name="REMOCIONCVMANO">'[1]Analisis de Costos'!$G$5103</definedName>
    <definedName name="REMREINSTTRANSFCONTRA" localSheetId="0">#REF!</definedName>
    <definedName name="REMREINSTTRANSFCONTRA">#REF!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'[1]Analisis de Costos'!$G$421</definedName>
    <definedName name="REPLANTEO">'[1]Analisis de Costos'!$G$5117</definedName>
    <definedName name="REPLANTEOM">'[1]Analisis de Costos'!$G$5118</definedName>
    <definedName name="REPLANTEOM2" localSheetId="0">#REF!</definedName>
    <definedName name="REPLANTEOM2">#REF!</definedName>
    <definedName name="RESANE">'[1]Analisis de Costos'!$G$403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" localSheetId="0">#REF!</definedName>
    <definedName name="REV">#REF!</definedName>
    <definedName name="REVCER01">'[1]Analisis de Costos'!$G$5130</definedName>
    <definedName name="REVCER09">'[1]Analisis de Costos'!$G$5138</definedName>
    <definedName name="REVEST\01" localSheetId="0">#REF!</definedName>
    <definedName name="REVEST\01">#REF!</definedName>
    <definedName name="REVEST\02" localSheetId="0">#REF!</definedName>
    <definedName name="REVEST\02">#REF!</definedName>
    <definedName name="REVEST\03" localSheetId="0">#REF!</definedName>
    <definedName name="REVEST\03">#REF!</definedName>
    <definedName name="REVLAD248">'[1]Analisis de Costos'!$G$5151</definedName>
    <definedName name="REVLADBIS228">'[1]Analisis de Costos'!$G$5144</definedName>
    <definedName name="RIOSTRA" localSheetId="0">#REF!</definedName>
    <definedName name="RIOSTRA">#REF!</definedName>
    <definedName name="ROBLEBRA" localSheetId="0">#REF!</definedName>
    <definedName name="ROBLEBRA">#REF!</definedName>
    <definedName name="ROSETA" localSheetId="0">#REF!</definedName>
    <definedName name="ROSETA">#REF!</definedName>
    <definedName name="RUSTICO" localSheetId="0">#REF!</definedName>
    <definedName name="RUSTICO">#REF!</definedName>
    <definedName name="SALARIO" localSheetId="0">#REF!</definedName>
    <definedName name="SALARIO">#REF!</definedName>
    <definedName name="SALCAL">'[1]Analisis de Costos'!$G$3468</definedName>
    <definedName name="SALTEL">'[1]Analisis de Costos'!$G$3478</definedName>
    <definedName name="SANITARIA" localSheetId="0">#REF!</definedName>
    <definedName name="SANITARIA">#REF!</definedName>
    <definedName name="SEMIGLOSS" localSheetId="0">#REF!</definedName>
    <definedName name="SEMIGLOSS">#REF!</definedName>
    <definedName name="SEPTICO" localSheetId="0">#REF!</definedName>
    <definedName name="SEPTICO">#REF!</definedName>
    <definedName name="SEPTICOCAL">'[1]Analisis de Costos'!$G$3748</definedName>
    <definedName name="SEPTICOROC">'[1]Analisis de Costos'!$G$3763</definedName>
    <definedName name="SEPTICOTIE">'[1]Analisis de Costos'!$G$3778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>'[1]Analisis de Costos'!$G$3355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TABIQUESBAÑOSM2CONTRA" localSheetId="0">#REF!</definedName>
    <definedName name="TABIQUESBAÑOSM2CONTRA">#REF!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C" localSheetId="0">#REF!</definedName>
    <definedName name="TC">#REF!</definedName>
    <definedName name="TCAL">'[7]M.O Y Rendtos'!$I$7</definedName>
    <definedName name="TECHOASBTIJPIN">'[1]Analisis de Costos'!$G$5165</definedName>
    <definedName name="TECHOTEJASFFORROCAO">'[1]Analisis de Costos'!$G$5189</definedName>
    <definedName name="TECHOTEJASFFORROCED">'[1]Analisis de Costos'!$G$5213</definedName>
    <definedName name="TECHOTEJASFFORROPINTRA">'[1]Analisis de Costos'!$G$5237</definedName>
    <definedName name="TECHOTEJASFFORROROBBRA">'[1]Analisis de Costos'!$G$5261</definedName>
    <definedName name="TECHOTEJCURVFORROCAO">'[1]Analisis de Costos'!$G$5288</definedName>
    <definedName name="TECHOTEJCURVFORROCED">'[1]Analisis de Costos'!$G$5315</definedName>
    <definedName name="TECHOTEJCURVFORROPINTRA">'[1]Analisis de Costos'!$G$5342</definedName>
    <definedName name="TECHOTEJCURVFORROROBBRA">'[1]Analisis de Costos'!$G$5369</definedName>
    <definedName name="TECHOTEJCURVSOBREFINO">'[1]Analisis de Costos'!$G$5379</definedName>
    <definedName name="TECHOTEJCURVTIJPIN">'[1]Analisis de Costos'!$G$5391</definedName>
    <definedName name="TECHOZIN26TIJPIN">'[1]Analisis de Costos'!$G$5402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HINNER" localSheetId="0">#REF!</definedName>
    <definedName name="THINNER">#REF!</definedName>
    <definedName name="TIMBRE">'[1]Analisis de Costos'!$G$3489</definedName>
    <definedName name="TINACOS" localSheetId="0">#REF!</definedName>
    <definedName name="TINACOS">#REF!</definedName>
    <definedName name="_xlnm.Print_Titles" localSheetId="0">'PRES ACTUAL'!$1:$6</definedName>
    <definedName name="TNCAL">'[1]M.O Y Rendtos'!$J$7</definedName>
    <definedName name="TRANSPTINA" localSheetId="0">#REF!</definedName>
    <definedName name="TRANSPTINA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RMADERA" localSheetId="0">#REF!</definedName>
    <definedName name="TRATARMADERA">#REF!</definedName>
    <definedName name="TRIPLESEAL" localSheetId="0">#REF!</definedName>
    <definedName name="TRIPLESEAL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PVCDREN112" localSheetId="0">#REF!</definedName>
    <definedName name="TUBOPVCDREN112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OS" localSheetId="0">#REF!</definedName>
    <definedName name="USOS">#REF!</definedName>
    <definedName name="VA" localSheetId="0">#REF!</definedName>
    <definedName name="VA">#REF!</definedName>
    <definedName name="VACB" localSheetId="0">#REF!</definedName>
    <definedName name="VACB">#REF!</definedName>
    <definedName name="VACCOL" localSheetId="0">#REF!</definedName>
    <definedName name="VACCOL">#REF!</definedName>
    <definedName name="VACIADOAMANO">'[1]Analisis de Costos'!$G$3232</definedName>
    <definedName name="VACINS" localSheetId="0">#REF!</definedName>
    <definedName name="VACINS">#REF!</definedName>
    <definedName name="VACLOS" localSheetId="0">#REF!</definedName>
    <definedName name="VACLOS">#REF!</definedName>
    <definedName name="VACPLA" localSheetId="0">#REF!</definedName>
    <definedName name="VACPLA">#REF!</definedName>
    <definedName name="VAIVEN" localSheetId="0">#REF!</definedName>
    <definedName name="VAIVEN">#REF!</definedName>
    <definedName name="VCOLGANTE1590" localSheetId="0">#REF!</definedName>
    <definedName name="VCOLGANTE1590">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RGRAGRI">'[1]Analisis de Costos'!$G$4394</definedName>
    <definedName name="VERGRAGRISCONTRA" localSheetId="0">#REF!</definedName>
    <definedName name="VERGRAGRISCONTRA">#REF!</definedName>
    <definedName name="VIBRAZO" localSheetId="0">#REF!</definedName>
    <definedName name="VIBRAZO">#REF!</definedName>
    <definedName name="VIGA" localSheetId="0">#REF!</definedName>
    <definedName name="VIGA">#REF!</definedName>
    <definedName name="VIGACU" localSheetId="0">#REF!</definedName>
    <definedName name="VIGACU">#REF!</definedName>
    <definedName name="VIGAE" localSheetId="0">#REF!</definedName>
    <definedName name="VIGAE">#REF!</definedName>
    <definedName name="VIGAINTER" localSheetId="0">#REF!</definedName>
    <definedName name="VIGAINTER">#REF!</definedName>
    <definedName name="VIGAL" localSheetId="0">#REF!</definedName>
    <definedName name="VIGAL">#REF!</definedName>
    <definedName name="VIGAPE" localSheetId="0">#REF!</definedName>
    <definedName name="VIGAPE">#REF!</definedName>
    <definedName name="VIGAPNP" localSheetId="0">#REF!</definedName>
    <definedName name="VIGAPNP">#REF!</definedName>
    <definedName name="VIGAPSM" localSheetId="0">#REF!</definedName>
    <definedName name="VIGAPSM">#REF!</definedName>
    <definedName name="VIGAS" localSheetId="0">#REF!</definedName>
    <definedName name="VIGAS">#REF!</definedName>
    <definedName name="VIGASE" localSheetId="0">#REF!</definedName>
    <definedName name="VIGASE">#REF!</definedName>
    <definedName name="VIGASL" localSheetId="0">#REF!</definedName>
    <definedName name="VIGASL">#REF!</definedName>
    <definedName name="VIGASMI" localSheetId="0">#REF!</definedName>
    <definedName name="VIGASMI">#REF!</definedName>
    <definedName name="VIGAV" localSheetId="0">#REF!</definedName>
    <definedName name="VIGAV">#REF!</definedName>
    <definedName name="VIGAV1" localSheetId="0">#REF!</definedName>
    <definedName name="VIGAV1">#REF!</definedName>
    <definedName name="WINCHE">'[1]Analisis de Costos'!$D$3252</definedName>
    <definedName name="ZAPATA40" localSheetId="0">#REF!</definedName>
    <definedName name="ZAPATA40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4" i="4" l="1"/>
  <c r="B195" i="4" s="1"/>
  <c r="B196" i="4" s="1"/>
  <c r="D189" i="4"/>
  <c r="B189" i="4"/>
  <c r="B190" i="4" s="1"/>
  <c r="D185" i="4"/>
  <c r="D183" i="4"/>
  <c r="D186" i="4" s="1"/>
  <c r="B183" i="4"/>
  <c r="B184" i="4" s="1"/>
  <c r="B185" i="4" s="1"/>
  <c r="B186" i="4" s="1"/>
  <c r="D180" i="4"/>
  <c r="B179" i="4"/>
  <c r="B180" i="4" s="1"/>
  <c r="D172" i="4"/>
  <c r="B172" i="4"/>
  <c r="B173" i="4" s="1"/>
  <c r="D168" i="4"/>
  <c r="D166" i="4"/>
  <c r="D173" i="4" s="1"/>
  <c r="B166" i="4"/>
  <c r="B167" i="4" s="1"/>
  <c r="B168" i="4" s="1"/>
  <c r="B169" i="4" s="1"/>
  <c r="D163" i="4"/>
  <c r="B162" i="4"/>
  <c r="B163" i="4" s="1"/>
  <c r="D155" i="4"/>
  <c r="B155" i="4"/>
  <c r="B156" i="4" s="1"/>
  <c r="D151" i="4"/>
  <c r="D149" i="4"/>
  <c r="D156" i="4" s="1"/>
  <c r="B149" i="4"/>
  <c r="B150" i="4" s="1"/>
  <c r="B151" i="4" s="1"/>
  <c r="B152" i="4" s="1"/>
  <c r="D146" i="4"/>
  <c r="B145" i="4"/>
  <c r="B146" i="4" s="1"/>
  <c r="D139" i="4"/>
  <c r="B139" i="4"/>
  <c r="B140" i="4" s="1"/>
  <c r="D135" i="4"/>
  <c r="D133" i="4"/>
  <c r="D136" i="4" s="1"/>
  <c r="B133" i="4"/>
  <c r="B134" i="4" s="1"/>
  <c r="B135" i="4" s="1"/>
  <c r="B136" i="4" s="1"/>
  <c r="D130" i="4"/>
  <c r="B129" i="4"/>
  <c r="B130" i="4" s="1"/>
  <c r="D124" i="4"/>
  <c r="D123" i="4"/>
  <c r="B123" i="4"/>
  <c r="B124" i="4" s="1"/>
  <c r="D119" i="4"/>
  <c r="D117" i="4"/>
  <c r="D120" i="4" s="1"/>
  <c r="B117" i="4"/>
  <c r="B118" i="4" s="1"/>
  <c r="B119" i="4" s="1"/>
  <c r="B120" i="4" s="1"/>
  <c r="D114" i="4"/>
  <c r="B113" i="4"/>
  <c r="B114" i="4" s="1"/>
  <c r="B106" i="4"/>
  <c r="B107" i="4" s="1"/>
  <c r="B108" i="4" s="1"/>
  <c r="D103" i="4"/>
  <c r="D102" i="4"/>
  <c r="B102" i="4"/>
  <c r="B103" i="4" s="1"/>
  <c r="D98" i="4"/>
  <c r="D96" i="4"/>
  <c r="D99" i="4" s="1"/>
  <c r="B96" i="4"/>
  <c r="B97" i="4" s="1"/>
  <c r="B98" i="4" s="1"/>
  <c r="B99" i="4" s="1"/>
  <c r="D93" i="4"/>
  <c r="B93" i="4"/>
  <c r="B92" i="4"/>
  <c r="B85" i="4"/>
  <c r="B86" i="4" s="1"/>
  <c r="B87" i="4" s="1"/>
  <c r="D82" i="4"/>
  <c r="D81" i="4"/>
  <c r="B81" i="4"/>
  <c r="B82" i="4" s="1"/>
  <c r="D77" i="4"/>
  <c r="D75" i="4"/>
  <c r="D78" i="4" s="1"/>
  <c r="B75" i="4"/>
  <c r="B76" i="4" s="1"/>
  <c r="B77" i="4" s="1"/>
  <c r="B78" i="4" s="1"/>
  <c r="D72" i="4"/>
  <c r="B72" i="4"/>
  <c r="B71" i="4"/>
  <c r="B64" i="4"/>
  <c r="B65" i="4" s="1"/>
  <c r="B66" i="4" s="1"/>
  <c r="D61" i="4"/>
  <c r="D60" i="4"/>
  <c r="B60" i="4"/>
  <c r="B61" i="4" s="1"/>
  <c r="D56" i="4"/>
  <c r="D54" i="4"/>
  <c r="D57" i="4" s="1"/>
  <c r="B54" i="4"/>
  <c r="B55" i="4" s="1"/>
  <c r="B56" i="4" s="1"/>
  <c r="B57" i="4" s="1"/>
  <c r="D51" i="4"/>
  <c r="B51" i="4"/>
  <c r="B50" i="4"/>
  <c r="B43" i="4"/>
  <c r="B44" i="4" s="1"/>
  <c r="B45" i="4" s="1"/>
  <c r="D40" i="4"/>
  <c r="D39" i="4"/>
  <c r="B39" i="4"/>
  <c r="B40" i="4" s="1"/>
  <c r="D35" i="4"/>
  <c r="D33" i="4"/>
  <c r="D36" i="4" s="1"/>
  <c r="B33" i="4"/>
  <c r="B34" i="4" s="1"/>
  <c r="B35" i="4" s="1"/>
  <c r="B36" i="4" s="1"/>
  <c r="D30" i="4"/>
  <c r="B30" i="4"/>
  <c r="B29" i="4"/>
  <c r="D24" i="4"/>
  <c r="B23" i="4"/>
  <c r="B24" i="4" s="1"/>
  <c r="D19" i="4"/>
  <c r="B19" i="4"/>
  <c r="B20" i="4" s="1"/>
  <c r="D16" i="4"/>
  <c r="D15" i="4"/>
  <c r="D13" i="4"/>
  <c r="D20" i="4" s="1"/>
  <c r="B13" i="4"/>
  <c r="B14" i="4" s="1"/>
  <c r="B15" i="4" s="1"/>
  <c r="B16" i="4" s="1"/>
  <c r="D10" i="4"/>
  <c r="B9" i="4"/>
  <c r="B10" i="4" s="1"/>
  <c r="D169" i="4" l="1"/>
  <c r="D140" i="4"/>
  <c r="D190" i="4"/>
  <c r="D152" i="4"/>
</calcChain>
</file>

<file path=xl/sharedStrings.xml><?xml version="1.0" encoding="utf-8"?>
<sst xmlns="http://schemas.openxmlformats.org/spreadsheetml/2006/main" count="313" uniqueCount="75">
  <si>
    <t xml:space="preserve"> PRESUPUESTO No. 001-2017</t>
  </si>
  <si>
    <t>OBRA CODIFICADA: 0000 , CIRC. No. 3</t>
  </si>
  <si>
    <r>
      <rPr>
        <b/>
        <u/>
        <sz val="14"/>
        <color indexed="8"/>
        <rFont val="Calibri"/>
        <family val="2"/>
      </rPr>
      <t>PROYECTO:</t>
    </r>
    <r>
      <rPr>
        <b/>
        <sz val="14"/>
        <color indexed="8"/>
        <rFont val="Calibri"/>
        <family val="2"/>
      </rPr>
      <t xml:space="preserve">  CONSTRUCCIÓN DE ACERAS Y CONTENES </t>
    </r>
  </si>
  <si>
    <r>
      <t>UBICACIÓN</t>
    </r>
    <r>
      <rPr>
        <b/>
        <sz val="14"/>
        <color indexed="8"/>
        <rFont val="Calibri"/>
        <family val="2"/>
      </rPr>
      <t>: BARRIO MEJORAMIENTO SOCIAL, D.N.</t>
    </r>
  </si>
  <si>
    <t>FECHA: 17/01/2017</t>
  </si>
  <si>
    <t>No.</t>
  </si>
  <si>
    <t>PARTIDA</t>
  </si>
  <si>
    <t>CANTIDAD</t>
  </si>
  <si>
    <t>UNIDAD</t>
  </si>
  <si>
    <t>P.U.</t>
  </si>
  <si>
    <t>VALOR</t>
  </si>
  <si>
    <t>SUB-TOTAL</t>
  </si>
  <si>
    <t>UBICACIÓN: PERÍMETRO PARROQUIA MARÍA AUXILIADORA. C/ JUAN EVANGELISTA JIMÉNEZ (ACERA SUR) ENTRE AV. YOLANDA GUZMÁN Y ALBERT THOMAS                                                                C/ MANUELA DIEZ (ACERA NORTE) ENTRE AV. YOLANDA GUZMÁN Y ALBERT THOMAS                                                                                      AV. YOLANDA GUZMÁN (ACERA OESTE) ENTRE C/ MANUELA DIEZ Y JUAN EVANGELISTA JIMÉNEZ  AV. ALBERT THOMAS (ACERA ESTE) ENTRE C/ MANUELA DIEZ Y C/ JUAN EVANGELISTA JIMÉNEZ</t>
  </si>
  <si>
    <t>PRELIMINARES:</t>
  </si>
  <si>
    <t>Replanteo general</t>
  </si>
  <si>
    <t>ML</t>
  </si>
  <si>
    <t>Corte de asfalto</t>
  </si>
  <si>
    <t>-------------</t>
  </si>
  <si>
    <t>MOVIMIENTO DE TIERRA:</t>
  </si>
  <si>
    <t xml:space="preserve">Demolición de contén con equipo  </t>
  </si>
  <si>
    <t xml:space="preserve">Demolición de acera con equipo  </t>
  </si>
  <si>
    <t>M2</t>
  </si>
  <si>
    <t>Relleno con caliche, compactado esp. 0.12 m</t>
  </si>
  <si>
    <t>M3</t>
  </si>
  <si>
    <t>Bote de escombros de demolición</t>
  </si>
  <si>
    <t>CONSTRUCCIÓN DE:</t>
  </si>
  <si>
    <t xml:space="preserve">Aceras con malla electrosoldada, rayadas con escobillón  (h= 0.10 Mts), 
Hormigón industrial f'c=210 Kg/cm2) </t>
  </si>
  <si>
    <t>Contén (secc: 0.10 mts2)  Hormigón industrial f'c=210 Kg/cm2)</t>
  </si>
  <si>
    <t>MISCELÁNEOS</t>
  </si>
  <si>
    <t>Rampa para discapacitados, ancho = 1.20 mts</t>
  </si>
  <si>
    <t>UD</t>
  </si>
  <si>
    <t>Rampa vehicular (solo M.O.) (2 de 2.00 x 5.00 mts; 1 de 8.20 x 13.2; 1 de 4.26 x 9.30 y 1 de 4.26 x 6.4)</t>
  </si>
  <si>
    <t>SUB TOTAL 1 (RD$):</t>
  </si>
  <si>
    <t>Relleno con caliche, compactado esp. 0.10 m</t>
  </si>
  <si>
    <t>MISCELÁNEOS:</t>
  </si>
  <si>
    <t>Marcos de siembra (0.60 m x 0.60 m)</t>
  </si>
  <si>
    <t>Rampa vehicular (solo M.O.) (4.00 x3.68 mts)</t>
  </si>
  <si>
    <t>SUB TOTAL 2 (RD$):</t>
  </si>
  <si>
    <t xml:space="preserve">UBICACIÓN: CALLE JUAN E. JIMÉNEZ  DESDE AV. JOSEFA BREA HASTA AV. YOLANDA GUZMÁN Y DESDE AV. YOLANDA GUZMÁN HASTA AV. ALBERT THOMAS (LADO NORTE) </t>
  </si>
  <si>
    <t>SUB TOTAL 3 (RD$):</t>
  </si>
  <si>
    <t>UBICACIÓN: CALLE MANUELA DIEZ DESDE AV. JOSEFA BREA HASTA AV. YOLANDA GUZMÁN Y            DESDE AV. YOLANDA GUZMÁN HASTA AV. ALBERT THOMAS (LADO SUR)</t>
  </si>
  <si>
    <t>SUB TOTAL 4 (RD$):</t>
  </si>
  <si>
    <t>UBICACIÓN: CALLE EUSEBIO MANZUETA DESDE AV. JOSEFA BREA HASTA AV. ALBERT THOMAS</t>
  </si>
  <si>
    <t>SUB TOTAL 5 (RD$):</t>
  </si>
  <si>
    <t>UBICACIÓN: CALLE SAMANÁ DESDE AV. JOSEFA BREA HASTA AV. ALBERT THOMAS</t>
  </si>
  <si>
    <t>SUB TOTAL 6 (RD$):</t>
  </si>
  <si>
    <t>UBICACIÓN: AV. YOLANDA GUZMÁN ENTRE CALLES SAMANÁ Y FEDERICO VELÁSQUEZ</t>
  </si>
  <si>
    <t>SUB TOTAL 7 (RD$):</t>
  </si>
  <si>
    <t>UBICACIÓN: CALLES A, B Y C DESDE C/SAMANÁ HASTA C/ EUSEBIO MANZUETA</t>
  </si>
  <si>
    <t>SUB TOTAL 8 (RD$):</t>
  </si>
  <si>
    <t xml:space="preserve">UBICACIÓN: CALLES 2DA, 1RA, LOGIA TRINITARIA Y MADRE MAZARELLO </t>
  </si>
  <si>
    <t>SUB TOTAL 9 (RD$):</t>
  </si>
  <si>
    <t>UBICACIÓN: C/ FEDERICO BERMÚDEZ Y C/ 6 ENTRE CALLES JUAN EVANGELISTA JIMÉNEZ Y FEDERICO VELÁSQUEZ</t>
  </si>
  <si>
    <t xml:space="preserve">  </t>
  </si>
  <si>
    <t>PRELIMINARES</t>
  </si>
  <si>
    <t>SUB TOTAL 10 (RD$):</t>
  </si>
  <si>
    <t>UBICACIÓN: AV. ALBERT THOMAS ENTRE CALLES SAMANÁ Y FEDERICO VELÁZQUEZ</t>
  </si>
  <si>
    <t>SUB TOTAL 11 (RD$):</t>
  </si>
  <si>
    <t>Letrero de promoción de obra 12' X 16'</t>
  </si>
  <si>
    <t>P.A.</t>
  </si>
  <si>
    <t>Limpieza final</t>
  </si>
  <si>
    <t>SUB TOTAL GENERAL (RD$):</t>
  </si>
  <si>
    <t xml:space="preserve">Más: </t>
  </si>
  <si>
    <t>Gastos Indirectos:</t>
  </si>
  <si>
    <t>SEGUROS Y FIANZAS:</t>
  </si>
  <si>
    <t>GASTOS ADMINISTRATIVOS:</t>
  </si>
  <si>
    <t>TRANSPORTE:</t>
  </si>
  <si>
    <t>BENEFICIOS:</t>
  </si>
  <si>
    <t>LEY 686:</t>
  </si>
  <si>
    <t>(ITBIS del 10% Beneficios)</t>
  </si>
  <si>
    <t>IMPREVISTOS</t>
  </si>
  <si>
    <t>CODIA</t>
  </si>
  <si>
    <t>Total de Gastos Indirectos (RD$) :</t>
  </si>
  <si>
    <t xml:space="preserve"> TOTAL GENERAL PRESUPUESTADO (RD$):</t>
  </si>
  <si>
    <t>Letreros de identificación de ADN 2' x 4'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</si>
</sst>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09]d\-mmm\-yy;@"/>
    <numFmt numFmtId="165" formatCode="#,##0.0"/>
    <numFmt numFmtId="166" formatCode="_(* #,##0.00_);_(* \(#,##0.00\);_(* &quot;-&quot;??_);_(@_)"/>
    <numFmt numFmtId="167" formatCode="&quot; - &quot;\(0.00%\)"/>
    <numFmt numFmtId="168" formatCode="#,##0.00\ &quot;$&quot;"/>
    <numFmt numFmtId="169" formatCode="_(&quot;RD$&quot;* #,##0.00_);_(&quot;RD$&quot;* \(#,##0.00\);_(&quot;RD$&quot;* &quot;-&quot;??_);_(@_)"/>
  </numFmts>
  <fonts count="23">
    <font>
      <sz val="11"/>
      <color theme="1"/>
      <name val="Calibri"/>
      <family val="2"/>
      <scheme val="minor"/>
    </font>
    <font>
      <sz val="12"/>
      <name val="TimesNewRomanPS"/>
    </font>
    <font>
      <b/>
      <sz val="13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u/>
      <sz val="14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u/>
      <sz val="12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5" fillId="0" borderId="0"/>
    <xf numFmtId="169" fontId="15" fillId="0" borderId="0" applyFont="0" applyFill="0" applyBorder="0" applyAlignment="0" applyProtection="0"/>
  </cellStyleXfs>
  <cellXfs count="227">
    <xf numFmtId="0" fontId="0" fillId="0" borderId="0" xfId="0"/>
    <xf numFmtId="4" fontId="3" fillId="0" borderId="2" xfId="1" applyNumberFormat="1" applyFont="1" applyFill="1" applyBorder="1" applyAlignment="1">
      <alignment vertical="center"/>
    </xf>
    <xf numFmtId="0" fontId="4" fillId="0" borderId="3" xfId="1" applyFont="1" applyFill="1" applyBorder="1" applyAlignment="1" applyProtection="1">
      <alignment horizontal="center"/>
    </xf>
    <xf numFmtId="39" fontId="3" fillId="0" borderId="3" xfId="1" applyNumberFormat="1" applyFont="1" applyFill="1" applyBorder="1" applyAlignment="1" applyProtection="1">
      <alignment horizontal="center"/>
    </xf>
    <xf numFmtId="39" fontId="3" fillId="0" borderId="3" xfId="1" applyNumberFormat="1" applyFont="1" applyFill="1" applyBorder="1" applyAlignment="1" applyProtection="1">
      <alignment horizontal="right"/>
    </xf>
    <xf numFmtId="39" fontId="5" fillId="0" borderId="3" xfId="1" applyNumberFormat="1" applyFont="1" applyFill="1" applyBorder="1" applyAlignment="1" applyProtection="1">
      <alignment horizontal="right"/>
    </xf>
    <xf numFmtId="39" fontId="2" fillId="0" borderId="4" xfId="1" applyNumberFormat="1" applyFont="1" applyFill="1" applyBorder="1" applyAlignment="1" applyProtection="1">
      <alignment horizontal="right"/>
    </xf>
    <xf numFmtId="4" fontId="6" fillId="0" borderId="5" xfId="2" applyNumberFormat="1" applyFont="1" applyBorder="1" applyAlignment="1" applyProtection="1">
      <alignment vertical="center"/>
    </xf>
    <xf numFmtId="0" fontId="6" fillId="0" borderId="0" xfId="2" applyFont="1" applyBorder="1" applyAlignment="1" applyProtection="1"/>
    <xf numFmtId="0" fontId="6" fillId="0" borderId="0" xfId="2" applyFont="1" applyBorder="1" applyAlignment="1" applyProtection="1">
      <alignment horizontal="center"/>
    </xf>
    <xf numFmtId="0" fontId="7" fillId="0" borderId="0" xfId="1" applyFont="1" applyFill="1" applyBorder="1" applyAlignment="1">
      <alignment horizontal="center"/>
    </xf>
    <xf numFmtId="0" fontId="6" fillId="0" borderId="0" xfId="2" applyFont="1" applyBorder="1" applyAlignment="1" applyProtection="1">
      <alignment horizontal="right"/>
    </xf>
    <xf numFmtId="0" fontId="2" fillId="0" borderId="0" xfId="2" applyFont="1" applyBorder="1" applyAlignment="1" applyProtection="1">
      <alignment horizontal="right"/>
    </xf>
    <xf numFmtId="0" fontId="2" fillId="0" borderId="6" xfId="2" applyFont="1" applyBorder="1" applyAlignment="1" applyProtection="1">
      <alignment horizontal="right"/>
    </xf>
    <xf numFmtId="0" fontId="0" fillId="0" borderId="7" xfId="0" applyFont="1" applyBorder="1"/>
    <xf numFmtId="39" fontId="4" fillId="0" borderId="6" xfId="1" applyNumberFormat="1" applyFont="1" applyFill="1" applyBorder="1" applyAlignment="1" applyProtection="1">
      <alignment horizontal="center"/>
    </xf>
    <xf numFmtId="4" fontId="4" fillId="0" borderId="7" xfId="1" applyNumberFormat="1" applyFont="1" applyFill="1" applyBorder="1" applyAlignment="1">
      <alignment vertical="center"/>
    </xf>
    <xf numFmtId="0" fontId="4" fillId="0" borderId="0" xfId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right"/>
    </xf>
    <xf numFmtId="164" fontId="3" fillId="0" borderId="6" xfId="1" applyNumberFormat="1" applyFont="1" applyFill="1" applyBorder="1" applyAlignment="1" applyProtection="1">
      <alignment horizontal="right"/>
    </xf>
    <xf numFmtId="165" fontId="3" fillId="0" borderId="8" xfId="1" applyNumberFormat="1" applyFont="1" applyFill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center"/>
    </xf>
    <xf numFmtId="39" fontId="3" fillId="0" borderId="9" xfId="1" applyNumberFormat="1" applyFont="1" applyFill="1" applyBorder="1" applyAlignment="1" applyProtection="1">
      <alignment horizontal="center"/>
    </xf>
    <xf numFmtId="39" fontId="3" fillId="0" borderId="10" xfId="1" applyNumberFormat="1" applyFont="1" applyFill="1" applyBorder="1" applyAlignment="1" applyProtection="1">
      <alignment horizontal="center"/>
    </xf>
    <xf numFmtId="165" fontId="3" fillId="0" borderId="11" xfId="1" applyNumberFormat="1" applyFont="1" applyFill="1" applyBorder="1" applyAlignment="1" applyProtection="1">
      <alignment horizontal="center" vertical="center"/>
    </xf>
    <xf numFmtId="39" fontId="3" fillId="0" borderId="6" xfId="1" applyNumberFormat="1" applyFont="1" applyFill="1" applyBorder="1" applyAlignment="1" applyProtection="1">
      <alignment horizontal="center"/>
    </xf>
    <xf numFmtId="4" fontId="11" fillId="0" borderId="15" xfId="3" applyNumberFormat="1" applyFont="1" applyFill="1" applyBorder="1" applyAlignment="1">
      <alignment horizontal="center" vertical="center"/>
    </xf>
    <xf numFmtId="0" fontId="11" fillId="0" borderId="16" xfId="1" applyFont="1" applyFill="1" applyBorder="1" applyAlignment="1" applyProtection="1">
      <alignment wrapText="1"/>
    </xf>
    <xf numFmtId="39" fontId="12" fillId="0" borderId="16" xfId="2" applyNumberFormat="1" applyFont="1" applyBorder="1" applyAlignment="1" applyProtection="1">
      <alignment horizontal="right"/>
    </xf>
    <xf numFmtId="0" fontId="12" fillId="0" borderId="16" xfId="2" applyFont="1" applyBorder="1" applyAlignment="1">
      <alignment horizontal="center" wrapText="1"/>
    </xf>
    <xf numFmtId="2" fontId="13" fillId="0" borderId="16" xfId="3" applyNumberFormat="1" applyFont="1" applyFill="1" applyBorder="1" applyAlignment="1"/>
    <xf numFmtId="166" fontId="11" fillId="0" borderId="6" xfId="3" applyFont="1" applyFill="1" applyBorder="1"/>
    <xf numFmtId="4" fontId="13" fillId="0" borderId="17" xfId="1" applyNumberFormat="1" applyFont="1" applyFill="1" applyBorder="1" applyAlignment="1" applyProtection="1">
      <alignment horizontal="center" vertical="center"/>
    </xf>
    <xf numFmtId="0" fontId="13" fillId="0" borderId="16" xfId="1" applyFont="1" applyFill="1" applyBorder="1" applyAlignment="1" applyProtection="1">
      <alignment horizontal="left" wrapText="1"/>
    </xf>
    <xf numFmtId="4" fontId="13" fillId="0" borderId="16" xfId="3" applyNumberFormat="1" applyFont="1" applyFill="1" applyBorder="1" applyAlignment="1">
      <alignment horizontal="right"/>
    </xf>
    <xf numFmtId="0" fontId="13" fillId="2" borderId="16" xfId="1" applyFont="1" applyFill="1" applyBorder="1" applyAlignment="1" applyProtection="1">
      <alignment horizontal="left" wrapText="1"/>
    </xf>
    <xf numFmtId="4" fontId="13" fillId="2" borderId="16" xfId="3" applyNumberFormat="1" applyFont="1" applyFill="1" applyBorder="1" applyAlignment="1">
      <alignment horizontal="right"/>
    </xf>
    <xf numFmtId="4" fontId="14" fillId="0" borderId="18" xfId="1" applyNumberFormat="1" applyFont="1" applyFill="1" applyBorder="1" applyAlignment="1" applyProtection="1">
      <alignment horizontal="center" vertical="center"/>
    </xf>
    <xf numFmtId="0" fontId="14" fillId="0" borderId="16" xfId="1" applyFont="1" applyFill="1" applyBorder="1" applyAlignment="1" applyProtection="1">
      <alignment horizontal="left" vertical="top" wrapText="1"/>
    </xf>
    <xf numFmtId="4" fontId="13" fillId="0" borderId="16" xfId="3" quotePrefix="1" applyNumberFormat="1" applyFont="1" applyFill="1" applyBorder="1" applyAlignment="1">
      <alignment horizontal="right"/>
    </xf>
    <xf numFmtId="4" fontId="11" fillId="0" borderId="19" xfId="1" applyNumberFormat="1" applyFont="1" applyFill="1" applyBorder="1"/>
    <xf numFmtId="4" fontId="11" fillId="0" borderId="17" xfId="3" applyNumberFormat="1" applyFont="1" applyFill="1" applyBorder="1" applyAlignment="1">
      <alignment horizontal="center" vertical="center"/>
    </xf>
    <xf numFmtId="0" fontId="0" fillId="0" borderId="0" xfId="0" applyBorder="1"/>
    <xf numFmtId="0" fontId="12" fillId="0" borderId="16" xfId="2" applyFont="1" applyBorder="1" applyAlignment="1" applyProtection="1">
      <alignment vertical="top" wrapText="1"/>
    </xf>
    <xf numFmtId="4" fontId="14" fillId="0" borderId="16" xfId="3" applyNumberFormat="1" applyFont="1" applyFill="1" applyBorder="1" applyAlignment="1">
      <alignment horizontal="right"/>
    </xf>
    <xf numFmtId="2" fontId="13" fillId="0" borderId="6" xfId="3" applyNumberFormat="1" applyFont="1" applyFill="1" applyBorder="1" applyAlignment="1"/>
    <xf numFmtId="0" fontId="12" fillId="0" borderId="16" xfId="4" applyFont="1" applyBorder="1" applyAlignment="1" applyProtection="1">
      <alignment horizontal="left" vertical="top" wrapText="1"/>
    </xf>
    <xf numFmtId="4" fontId="13" fillId="0" borderId="18" xfId="1" applyNumberFormat="1" applyFont="1" applyFill="1" applyBorder="1" applyAlignment="1" applyProtection="1">
      <alignment horizontal="center" vertical="center"/>
    </xf>
    <xf numFmtId="0" fontId="12" fillId="0" borderId="16" xfId="4" applyFont="1" applyBorder="1" applyAlignment="1" applyProtection="1">
      <alignment vertical="top" wrapText="1"/>
    </xf>
    <xf numFmtId="0" fontId="14" fillId="2" borderId="16" xfId="1" applyFont="1" applyFill="1" applyBorder="1" applyAlignment="1" applyProtection="1">
      <alignment horizontal="left" vertical="top" wrapText="1"/>
    </xf>
    <xf numFmtId="4" fontId="13" fillId="2" borderId="16" xfId="3" quotePrefix="1" applyNumberFormat="1" applyFont="1" applyFill="1" applyBorder="1" applyAlignment="1">
      <alignment horizontal="right"/>
    </xf>
    <xf numFmtId="0" fontId="16" fillId="0" borderId="20" xfId="0" applyFont="1" applyBorder="1"/>
    <xf numFmtId="0" fontId="16" fillId="0" borderId="6" xfId="0" applyFont="1" applyBorder="1"/>
    <xf numFmtId="4" fontId="14" fillId="0" borderId="17" xfId="1" applyNumberFormat="1" applyFont="1" applyFill="1" applyBorder="1" applyAlignment="1" applyProtection="1">
      <alignment horizontal="center" vertical="center"/>
    </xf>
    <xf numFmtId="166" fontId="13" fillId="2" borderId="16" xfId="3" applyFont="1" applyFill="1" applyBorder="1" applyAlignment="1">
      <alignment horizontal="right"/>
    </xf>
    <xf numFmtId="166" fontId="13" fillId="0" borderId="16" xfId="3" quotePrefix="1" applyFont="1" applyFill="1" applyBorder="1" applyAlignment="1">
      <alignment horizontal="right"/>
    </xf>
    <xf numFmtId="4" fontId="13" fillId="0" borderId="21" xfId="1" applyNumberFormat="1" applyFont="1" applyFill="1" applyBorder="1" applyAlignment="1">
      <alignment vertical="center"/>
    </xf>
    <xf numFmtId="0" fontId="13" fillId="0" borderId="22" xfId="1" applyFont="1" applyFill="1" applyBorder="1"/>
    <xf numFmtId="0" fontId="13" fillId="0" borderId="22" xfId="1" applyFont="1" applyFill="1" applyBorder="1" applyAlignment="1">
      <alignment horizontal="center"/>
    </xf>
    <xf numFmtId="0" fontId="13" fillId="0" borderId="22" xfId="1" applyFont="1" applyFill="1" applyBorder="1" applyAlignment="1">
      <alignment horizontal="right"/>
    </xf>
    <xf numFmtId="0" fontId="11" fillId="0" borderId="22" xfId="1" applyFont="1" applyBorder="1" applyAlignment="1">
      <alignment horizontal="right"/>
    </xf>
    <xf numFmtId="4" fontId="13" fillId="0" borderId="17" xfId="1" applyNumberFormat="1" applyFont="1" applyFill="1" applyBorder="1" applyAlignment="1">
      <alignment vertical="center"/>
    </xf>
    <xf numFmtId="4" fontId="11" fillId="0" borderId="6" xfId="1" applyNumberFormat="1" applyFont="1" applyFill="1" applyBorder="1"/>
    <xf numFmtId="4" fontId="11" fillId="0" borderId="27" xfId="3" applyNumberFormat="1" applyFont="1" applyFill="1" applyBorder="1" applyAlignment="1">
      <alignment horizontal="center" vertical="center"/>
    </xf>
    <xf numFmtId="0" fontId="11" fillId="0" borderId="28" xfId="1" applyFont="1" applyFill="1" applyBorder="1" applyAlignment="1" applyProtection="1">
      <alignment wrapText="1"/>
    </xf>
    <xf numFmtId="39" fontId="12" fillId="0" borderId="29" xfId="2" applyNumberFormat="1" applyFont="1" applyFill="1" applyBorder="1" applyAlignment="1" applyProtection="1">
      <alignment horizontal="right"/>
    </xf>
    <xf numFmtId="0" fontId="12" fillId="0" borderId="30" xfId="2" applyFont="1" applyFill="1" applyBorder="1" applyAlignment="1">
      <alignment horizontal="center" wrapText="1"/>
    </xf>
    <xf numFmtId="2" fontId="13" fillId="0" borderId="30" xfId="3" applyNumberFormat="1" applyFont="1" applyFill="1" applyBorder="1" applyAlignment="1"/>
    <xf numFmtId="2" fontId="13" fillId="0" borderId="31" xfId="3" applyNumberFormat="1" applyFont="1" applyFill="1" applyBorder="1" applyAlignment="1"/>
    <xf numFmtId="4" fontId="14" fillId="4" borderId="34" xfId="1" applyNumberFormat="1" applyFont="1" applyFill="1" applyBorder="1" applyAlignment="1">
      <alignment horizontal="right"/>
    </xf>
    <xf numFmtId="39" fontId="14" fillId="4" borderId="22" xfId="1" applyNumberFormat="1" applyFont="1" applyFill="1" applyBorder="1" applyAlignment="1" applyProtection="1">
      <alignment horizontal="center"/>
    </xf>
    <xf numFmtId="4" fontId="13" fillId="4" borderId="35" xfId="3" applyNumberFormat="1" applyFont="1" applyFill="1" applyBorder="1" applyAlignment="1">
      <alignment horizontal="right"/>
    </xf>
    <xf numFmtId="4" fontId="13" fillId="0" borderId="30" xfId="3" applyNumberFormat="1" applyFont="1" applyFill="1" applyBorder="1" applyAlignment="1">
      <alignment horizontal="right"/>
    </xf>
    <xf numFmtId="4" fontId="13" fillId="0" borderId="31" xfId="3" applyNumberFormat="1" applyFont="1" applyFill="1" applyBorder="1" applyAlignment="1">
      <alignment horizontal="right"/>
    </xf>
    <xf numFmtId="0" fontId="12" fillId="0" borderId="37" xfId="2" applyFont="1" applyFill="1" applyBorder="1" applyAlignment="1" applyProtection="1">
      <alignment vertical="top" wrapText="1"/>
    </xf>
    <xf numFmtId="0" fontId="13" fillId="0" borderId="39" xfId="1" applyFont="1" applyFill="1" applyBorder="1" applyAlignment="1" applyProtection="1">
      <alignment horizontal="left" wrapText="1"/>
    </xf>
    <xf numFmtId="4" fontId="14" fillId="0" borderId="25" xfId="3" applyNumberFormat="1" applyFont="1" applyFill="1" applyBorder="1" applyAlignment="1">
      <alignment horizontal="right"/>
    </xf>
    <xf numFmtId="4" fontId="13" fillId="0" borderId="26" xfId="3" applyNumberFormat="1" applyFont="1" applyFill="1" applyBorder="1" applyAlignment="1">
      <alignment horizontal="right"/>
    </xf>
    <xf numFmtId="0" fontId="12" fillId="0" borderId="40" xfId="4" applyFont="1" applyBorder="1" applyAlignment="1" applyProtection="1">
      <alignment horizontal="left" vertical="top" wrapText="1"/>
    </xf>
    <xf numFmtId="0" fontId="12" fillId="0" borderId="42" xfId="4" applyFont="1" applyFill="1" applyBorder="1" applyAlignment="1" applyProtection="1">
      <alignment vertical="top" wrapText="1"/>
    </xf>
    <xf numFmtId="0" fontId="14" fillId="4" borderId="16" xfId="1" applyFont="1" applyFill="1" applyBorder="1" applyAlignment="1" applyProtection="1">
      <alignment horizontal="left" vertical="top" wrapText="1"/>
    </xf>
    <xf numFmtId="4" fontId="13" fillId="4" borderId="16" xfId="3" quotePrefix="1" applyNumberFormat="1" applyFont="1" applyFill="1" applyBorder="1" applyAlignment="1">
      <alignment horizontal="right"/>
    </xf>
    <xf numFmtId="0" fontId="11" fillId="0" borderId="43" xfId="1" applyFont="1" applyFill="1" applyBorder="1" applyAlignment="1" applyProtection="1">
      <alignment wrapText="1"/>
    </xf>
    <xf numFmtId="2" fontId="13" fillId="0" borderId="22" xfId="3" applyNumberFormat="1" applyFont="1" applyFill="1" applyBorder="1" applyAlignment="1"/>
    <xf numFmtId="4" fontId="14" fillId="0" borderId="22" xfId="3" applyNumberFormat="1" applyFont="1" applyFill="1" applyBorder="1" applyAlignment="1">
      <alignment horizontal="right"/>
    </xf>
    <xf numFmtId="4" fontId="13" fillId="0" borderId="35" xfId="3" applyNumberFormat="1" applyFont="1" applyFill="1" applyBorder="1" applyAlignment="1">
      <alignment horizontal="right"/>
    </xf>
    <xf numFmtId="0" fontId="16" fillId="0" borderId="20" xfId="0" applyFont="1" applyFill="1" applyBorder="1"/>
    <xf numFmtId="0" fontId="16" fillId="0" borderId="6" xfId="0" applyFont="1" applyFill="1" applyBorder="1"/>
    <xf numFmtId="0" fontId="12" fillId="0" borderId="16" xfId="0" applyFont="1" applyFill="1" applyBorder="1" applyAlignment="1" applyProtection="1">
      <alignment horizontal="left" vertical="top" wrapText="1"/>
    </xf>
    <xf numFmtId="166" fontId="13" fillId="4" borderId="35" xfId="3" applyFont="1" applyFill="1" applyBorder="1" applyAlignment="1">
      <alignment horizontal="right"/>
    </xf>
    <xf numFmtId="0" fontId="11" fillId="0" borderId="22" xfId="1" applyFont="1" applyFill="1" applyBorder="1" applyAlignment="1">
      <alignment horizontal="right"/>
    </xf>
    <xf numFmtId="4" fontId="13" fillId="0" borderId="7" xfId="1" applyNumberFormat="1" applyFont="1" applyFill="1" applyBorder="1" applyAlignment="1">
      <alignment vertical="center"/>
    </xf>
    <xf numFmtId="0" fontId="13" fillId="2" borderId="38" xfId="1" applyFont="1" applyFill="1" applyBorder="1" applyAlignment="1" applyProtection="1">
      <alignment horizontal="left" wrapText="1"/>
    </xf>
    <xf numFmtId="0" fontId="0" fillId="0" borderId="25" xfId="0" applyBorder="1"/>
    <xf numFmtId="4" fontId="13" fillId="0" borderId="45" xfId="1" applyNumberFormat="1" applyFont="1" applyFill="1" applyBorder="1" applyAlignment="1">
      <alignment vertical="center"/>
    </xf>
    <xf numFmtId="0" fontId="13" fillId="0" borderId="25" xfId="1" applyFont="1" applyFill="1" applyBorder="1"/>
    <xf numFmtId="0" fontId="13" fillId="0" borderId="25" xfId="1" applyFont="1" applyFill="1" applyBorder="1" applyAlignment="1">
      <alignment horizontal="center"/>
    </xf>
    <xf numFmtId="0" fontId="13" fillId="0" borderId="25" xfId="1" applyFont="1" applyFill="1" applyBorder="1" applyAlignment="1">
      <alignment horizontal="right"/>
    </xf>
    <xf numFmtId="0" fontId="11" fillId="0" borderId="25" xfId="1" applyFont="1" applyFill="1" applyBorder="1" applyAlignment="1">
      <alignment horizontal="right"/>
    </xf>
    <xf numFmtId="4" fontId="14" fillId="3" borderId="34" xfId="1" applyNumberFormat="1" applyFont="1" applyFill="1" applyBorder="1" applyAlignment="1">
      <alignment horizontal="right"/>
    </xf>
    <xf numFmtId="0" fontId="12" fillId="0" borderId="46" xfId="4" applyFont="1" applyFill="1" applyBorder="1" applyAlignment="1" applyProtection="1">
      <alignment vertical="top" wrapText="1"/>
    </xf>
    <xf numFmtId="0" fontId="13" fillId="2" borderId="22" xfId="1" applyFont="1" applyFill="1" applyBorder="1" applyAlignment="1">
      <alignment horizontal="center"/>
    </xf>
    <xf numFmtId="166" fontId="0" fillId="0" borderId="0" xfId="0" applyNumberFormat="1"/>
    <xf numFmtId="0" fontId="13" fillId="0" borderId="0" xfId="1" applyFont="1" applyFill="1" applyBorder="1" applyAlignment="1" applyProtection="1">
      <alignment horizontal="left" wrapText="1"/>
    </xf>
    <xf numFmtId="4" fontId="13" fillId="0" borderId="48" xfId="1" applyNumberFormat="1" applyFont="1" applyFill="1" applyBorder="1" applyAlignment="1">
      <alignment vertical="center"/>
    </xf>
    <xf numFmtId="0" fontId="13" fillId="0" borderId="49" xfId="1" applyFont="1" applyFill="1" applyBorder="1"/>
    <xf numFmtId="0" fontId="13" fillId="0" borderId="49" xfId="1" applyFont="1" applyFill="1" applyBorder="1" applyAlignment="1">
      <alignment horizontal="center"/>
    </xf>
    <xf numFmtId="0" fontId="13" fillId="0" borderId="49" xfId="1" applyFont="1" applyFill="1" applyBorder="1" applyAlignment="1">
      <alignment horizontal="right"/>
    </xf>
    <xf numFmtId="0" fontId="11" fillId="0" borderId="1" xfId="1" applyFont="1" applyFill="1" applyBorder="1" applyAlignment="1">
      <alignment horizontal="right"/>
    </xf>
    <xf numFmtId="39" fontId="0" fillId="0" borderId="0" xfId="0" applyNumberFormat="1"/>
    <xf numFmtId="4" fontId="0" fillId="0" borderId="0" xfId="0" applyNumberFormat="1"/>
    <xf numFmtId="0" fontId="11" fillId="0" borderId="24" xfId="1" applyFont="1" applyFill="1" applyBorder="1" applyAlignment="1" applyProtection="1">
      <alignment horizontal="center" wrapText="1"/>
    </xf>
    <xf numFmtId="0" fontId="11" fillId="0" borderId="0" xfId="1" applyFont="1" applyFill="1" applyBorder="1" applyAlignment="1" applyProtection="1">
      <alignment horizontal="center" wrapText="1"/>
    </xf>
    <xf numFmtId="0" fontId="11" fillId="0" borderId="44" xfId="1" applyFont="1" applyFill="1" applyBorder="1" applyAlignment="1" applyProtection="1">
      <alignment horizontal="center" wrapText="1"/>
    </xf>
    <xf numFmtId="4" fontId="14" fillId="3" borderId="34" xfId="1" applyNumberFormat="1" applyFont="1" applyFill="1" applyBorder="1" applyAlignment="1">
      <alignment horizontal="right" wrapText="1"/>
    </xf>
    <xf numFmtId="4" fontId="11" fillId="0" borderId="24" xfId="1" applyNumberFormat="1" applyFont="1" applyFill="1" applyBorder="1" applyAlignment="1" applyProtection="1">
      <alignment horizontal="center" wrapText="1"/>
    </xf>
    <xf numFmtId="4" fontId="13" fillId="2" borderId="34" xfId="3" applyNumberFormat="1" applyFont="1" applyFill="1" applyBorder="1" applyAlignment="1">
      <alignment horizontal="right"/>
    </xf>
    <xf numFmtId="4" fontId="13" fillId="0" borderId="5" xfId="1" applyNumberFormat="1" applyFont="1" applyFill="1" applyBorder="1" applyAlignment="1">
      <alignment vertical="center"/>
    </xf>
    <xf numFmtId="0" fontId="13" fillId="0" borderId="1" xfId="1" applyFont="1" applyFill="1" applyBorder="1"/>
    <xf numFmtId="4" fontId="19" fillId="0" borderId="52" xfId="0" applyNumberFormat="1" applyFont="1" applyBorder="1" applyAlignment="1">
      <alignment horizontal="center" vertical="center"/>
    </xf>
    <xf numFmtId="0" fontId="4" fillId="0" borderId="53" xfId="0" applyFont="1" applyBorder="1" applyAlignment="1" applyProtection="1">
      <alignment horizontal="centerContinuous"/>
    </xf>
    <xf numFmtId="0" fontId="19" fillId="0" borderId="53" xfId="0" applyFont="1" applyBorder="1" applyAlignment="1">
      <alignment horizontal="center"/>
    </xf>
    <xf numFmtId="4" fontId="3" fillId="0" borderId="53" xfId="0" applyNumberFormat="1" applyFont="1" applyBorder="1" applyAlignment="1">
      <alignment horizontal="right"/>
    </xf>
    <xf numFmtId="4" fontId="4" fillId="0" borderId="53" xfId="0" applyNumberFormat="1" applyFont="1" applyBorder="1" applyAlignment="1">
      <alignment horizontal="right"/>
    </xf>
    <xf numFmtId="4" fontId="4" fillId="0" borderId="54" xfId="0" applyNumberFormat="1" applyFont="1" applyBorder="1" applyAlignment="1">
      <alignment horizontal="fill"/>
    </xf>
    <xf numFmtId="4" fontId="19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Continuous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horizontal="right"/>
    </xf>
    <xf numFmtId="4" fontId="3" fillId="0" borderId="6" xfId="0" applyNumberFormat="1" applyFont="1" applyBorder="1"/>
    <xf numFmtId="168" fontId="0" fillId="0" borderId="0" xfId="0" applyNumberFormat="1"/>
    <xf numFmtId="4" fontId="4" fillId="2" borderId="0" xfId="0" applyNumberFormat="1" applyFont="1" applyFill="1" applyBorder="1"/>
    <xf numFmtId="4" fontId="19" fillId="0" borderId="0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4" fontId="13" fillId="0" borderId="55" xfId="0" applyNumberFormat="1" applyFont="1" applyBorder="1" applyAlignment="1">
      <alignment horizontal="center" vertical="center"/>
    </xf>
    <xf numFmtId="0" fontId="13" fillId="0" borderId="56" xfId="0" applyFont="1" applyBorder="1"/>
    <xf numFmtId="4" fontId="13" fillId="0" borderId="56" xfId="5" applyNumberFormat="1" applyFont="1" applyBorder="1" applyAlignment="1">
      <alignment horizontal="right"/>
    </xf>
    <xf numFmtId="4" fontId="11" fillId="0" borderId="56" xfId="0" applyNumberFormat="1" applyFont="1" applyBorder="1" applyAlignment="1">
      <alignment horizontal="right"/>
    </xf>
    <xf numFmtId="0" fontId="0" fillId="0" borderId="0" xfId="0" applyFont="1"/>
    <xf numFmtId="0" fontId="22" fillId="0" borderId="26" xfId="1" applyFont="1" applyFill="1" applyBorder="1" applyAlignment="1" applyProtection="1">
      <alignment horizontal="left" wrapText="1"/>
    </xf>
    <xf numFmtId="4" fontId="13" fillId="0" borderId="16" xfId="3" applyNumberFormat="1" applyFont="1" applyFill="1" applyBorder="1" applyAlignment="1" applyProtection="1">
      <alignment horizontal="right"/>
      <protection locked="0"/>
    </xf>
    <xf numFmtId="4" fontId="13" fillId="2" borderId="16" xfId="3" applyNumberFormat="1" applyFont="1" applyFill="1" applyBorder="1" applyAlignment="1" applyProtection="1">
      <alignment horizontal="right"/>
      <protection locked="0"/>
    </xf>
    <xf numFmtId="4" fontId="11" fillId="0" borderId="19" xfId="1" applyNumberFormat="1" applyFont="1" applyFill="1" applyBorder="1" applyProtection="1">
      <protection locked="0"/>
    </xf>
    <xf numFmtId="4" fontId="11" fillId="0" borderId="23" xfId="1" applyNumberFormat="1" applyFont="1" applyFill="1" applyBorder="1" applyProtection="1">
      <protection locked="0"/>
    </xf>
    <xf numFmtId="4" fontId="13" fillId="0" borderId="28" xfId="3" applyNumberFormat="1" applyFont="1" applyFill="1" applyBorder="1" applyAlignment="1" applyProtection="1">
      <alignment horizontal="right"/>
      <protection locked="0"/>
    </xf>
    <xf numFmtId="4" fontId="13" fillId="2" borderId="26" xfId="3" applyNumberFormat="1" applyFont="1" applyFill="1" applyBorder="1" applyAlignment="1" applyProtection="1">
      <alignment horizontal="right"/>
      <protection locked="0"/>
    </xf>
    <xf numFmtId="4" fontId="13" fillId="2" borderId="38" xfId="3" applyNumberFormat="1" applyFont="1" applyFill="1" applyBorder="1" applyAlignment="1" applyProtection="1">
      <alignment horizontal="right"/>
      <protection locked="0"/>
    </xf>
    <xf numFmtId="4" fontId="13" fillId="2" borderId="41" xfId="3" applyNumberFormat="1" applyFont="1" applyFill="1" applyBorder="1" applyAlignment="1" applyProtection="1">
      <alignment horizontal="right"/>
      <protection locked="0"/>
    </xf>
    <xf numFmtId="4" fontId="13" fillId="2" borderId="33" xfId="3" applyNumberFormat="1" applyFont="1" applyFill="1" applyBorder="1" applyAlignment="1" applyProtection="1">
      <alignment horizontal="right"/>
      <protection locked="0"/>
    </xf>
    <xf numFmtId="4" fontId="13" fillId="4" borderId="16" xfId="3" applyNumberFormat="1" applyFont="1" applyFill="1" applyBorder="1" applyAlignment="1" applyProtection="1">
      <alignment horizontal="right"/>
      <protection locked="0"/>
    </xf>
    <xf numFmtId="4" fontId="13" fillId="3" borderId="16" xfId="3" applyNumberFormat="1" applyFont="1" applyFill="1" applyBorder="1" applyAlignment="1" applyProtection="1">
      <alignment horizontal="right"/>
      <protection locked="0"/>
    </xf>
    <xf numFmtId="4" fontId="13" fillId="2" borderId="44" xfId="3" applyNumberFormat="1" applyFont="1" applyFill="1" applyBorder="1" applyAlignment="1" applyProtection="1">
      <alignment horizontal="right"/>
      <protection locked="0"/>
    </xf>
    <xf numFmtId="4" fontId="11" fillId="0" borderId="50" xfId="1" applyNumberFormat="1" applyFont="1" applyFill="1" applyBorder="1" applyProtection="1">
      <protection locked="0"/>
    </xf>
    <xf numFmtId="4" fontId="13" fillId="2" borderId="28" xfId="3" applyNumberFormat="1" applyFont="1" applyFill="1" applyBorder="1" applyAlignment="1" applyProtection="1">
      <alignment horizontal="right"/>
      <protection locked="0"/>
    </xf>
    <xf numFmtId="4" fontId="22" fillId="0" borderId="16" xfId="3" applyNumberFormat="1" applyFont="1" applyFill="1" applyBorder="1" applyAlignment="1" applyProtection="1">
      <alignment horizontal="right"/>
      <protection locked="0"/>
    </xf>
    <xf numFmtId="4" fontId="17" fillId="0" borderId="51" xfId="1" applyNumberFormat="1" applyFont="1" applyFill="1" applyBorder="1" applyProtection="1">
      <protection locked="0"/>
    </xf>
    <xf numFmtId="4" fontId="4" fillId="0" borderId="6" xfId="0" applyNumberFormat="1" applyFont="1" applyBorder="1" applyAlignment="1" applyProtection="1">
      <alignment horizontal="right"/>
      <protection locked="0"/>
    </xf>
    <xf numFmtId="4" fontId="3" fillId="0" borderId="6" xfId="0" applyNumberFormat="1" applyFont="1" applyBorder="1" applyAlignment="1" applyProtection="1">
      <alignment horizontal="right"/>
      <protection locked="0"/>
    </xf>
    <xf numFmtId="4" fontId="21" fillId="0" borderId="57" xfId="5" applyNumberFormat="1" applyFont="1" applyBorder="1" applyProtection="1">
      <protection locked="0"/>
    </xf>
    <xf numFmtId="4" fontId="13" fillId="0" borderId="16" xfId="2" applyNumberFormat="1" applyFont="1" applyBorder="1" applyAlignment="1" applyProtection="1">
      <alignment horizontal="right"/>
      <protection hidden="1"/>
    </xf>
    <xf numFmtId="0" fontId="13" fillId="0" borderId="16" xfId="2" applyFont="1" applyBorder="1" applyAlignment="1" applyProtection="1">
      <alignment horizontal="center"/>
      <protection hidden="1"/>
    </xf>
    <xf numFmtId="4" fontId="13" fillId="2" borderId="16" xfId="2" applyNumberFormat="1" applyFont="1" applyFill="1" applyBorder="1" applyAlignment="1" applyProtection="1">
      <alignment horizontal="right"/>
      <protection hidden="1"/>
    </xf>
    <xf numFmtId="0" fontId="13" fillId="2" borderId="16" xfId="2" applyFont="1" applyFill="1" applyBorder="1" applyAlignment="1" applyProtection="1">
      <alignment horizontal="center"/>
      <protection hidden="1"/>
    </xf>
    <xf numFmtId="4" fontId="14" fillId="2" borderId="16" xfId="1" applyNumberFormat="1" applyFont="1" applyFill="1" applyBorder="1" applyAlignment="1" applyProtection="1">
      <alignment horizontal="right"/>
      <protection hidden="1"/>
    </xf>
    <xf numFmtId="39" fontId="14" fillId="2" borderId="16" xfId="1" applyNumberFormat="1" applyFont="1" applyFill="1" applyBorder="1" applyAlignment="1" applyProtection="1">
      <alignment horizontal="center"/>
      <protection hidden="1"/>
    </xf>
    <xf numFmtId="4" fontId="12" fillId="0" borderId="16" xfId="2" applyNumberFormat="1" applyFont="1" applyBorder="1" applyAlignment="1" applyProtection="1">
      <alignment horizontal="right"/>
      <protection hidden="1"/>
    </xf>
    <xf numFmtId="0" fontId="12" fillId="0" borderId="16" xfId="2" applyFont="1" applyBorder="1" applyAlignment="1" applyProtection="1">
      <alignment horizontal="center" wrapText="1"/>
      <protection hidden="1"/>
    </xf>
    <xf numFmtId="4" fontId="13" fillId="0" borderId="16" xfId="1" applyNumberFormat="1" applyFont="1" applyFill="1" applyBorder="1" applyAlignment="1" applyProtection="1">
      <alignment horizontal="right"/>
      <protection hidden="1"/>
    </xf>
    <xf numFmtId="39" fontId="13" fillId="0" borderId="16" xfId="1" applyNumberFormat="1" applyFont="1" applyFill="1" applyBorder="1" applyAlignment="1" applyProtection="1">
      <alignment horizontal="center"/>
      <protection hidden="1"/>
    </xf>
    <xf numFmtId="4" fontId="13" fillId="0" borderId="16" xfId="3" applyNumberFormat="1" applyFont="1" applyFill="1" applyBorder="1" applyAlignment="1" applyProtection="1">
      <alignment horizontal="right"/>
      <protection hidden="1"/>
    </xf>
    <xf numFmtId="2" fontId="13" fillId="0" borderId="16" xfId="3" applyNumberFormat="1" applyFont="1" applyFill="1" applyBorder="1" applyAlignment="1" applyProtection="1">
      <protection hidden="1"/>
    </xf>
    <xf numFmtId="4" fontId="12" fillId="3" borderId="16" xfId="2" applyNumberFormat="1" applyFont="1" applyFill="1" applyBorder="1" applyAlignment="1" applyProtection="1">
      <alignment horizontal="right"/>
      <protection hidden="1"/>
    </xf>
    <xf numFmtId="4" fontId="13" fillId="0" borderId="32" xfId="2" applyNumberFormat="1" applyFont="1" applyFill="1" applyBorder="1" applyAlignment="1" applyProtection="1">
      <alignment horizontal="right"/>
      <protection hidden="1"/>
    </xf>
    <xf numFmtId="0" fontId="13" fillId="0" borderId="32" xfId="2" applyFont="1" applyFill="1" applyBorder="1" applyAlignment="1" applyProtection="1">
      <alignment horizontal="center"/>
      <protection hidden="1"/>
    </xf>
    <xf numFmtId="4" fontId="13" fillId="2" borderId="32" xfId="2" applyNumberFormat="1" applyFont="1" applyFill="1" applyBorder="1" applyAlignment="1" applyProtection="1">
      <alignment horizontal="right"/>
      <protection hidden="1"/>
    </xf>
    <xf numFmtId="0" fontId="13" fillId="2" borderId="33" xfId="2" applyFont="1" applyFill="1" applyBorder="1" applyAlignment="1" applyProtection="1">
      <alignment horizontal="center"/>
      <protection hidden="1"/>
    </xf>
    <xf numFmtId="4" fontId="14" fillId="4" borderId="34" xfId="1" applyNumberFormat="1" applyFont="1" applyFill="1" applyBorder="1" applyAlignment="1" applyProtection="1">
      <alignment horizontal="right"/>
      <protection hidden="1"/>
    </xf>
    <xf numFmtId="39" fontId="14" fillId="4" borderId="22" xfId="1" applyNumberFormat="1" applyFont="1" applyFill="1" applyBorder="1" applyAlignment="1" applyProtection="1">
      <alignment horizontal="center"/>
      <protection hidden="1"/>
    </xf>
    <xf numFmtId="4" fontId="12" fillId="0" borderId="29" xfId="2" applyNumberFormat="1" applyFont="1" applyFill="1" applyBorder="1" applyAlignment="1" applyProtection="1">
      <alignment horizontal="right"/>
      <protection hidden="1"/>
    </xf>
    <xf numFmtId="0" fontId="12" fillId="0" borderId="30" xfId="2" applyFont="1" applyFill="1" applyBorder="1" applyAlignment="1" applyProtection="1">
      <alignment horizontal="center" wrapText="1"/>
      <protection hidden="1"/>
    </xf>
    <xf numFmtId="4" fontId="13" fillId="0" borderId="36" xfId="2" applyNumberFormat="1" applyFont="1" applyFill="1" applyBorder="1" applyAlignment="1" applyProtection="1">
      <alignment horizontal="right"/>
      <protection hidden="1"/>
    </xf>
    <xf numFmtId="0" fontId="13" fillId="0" borderId="36" xfId="2" applyFont="1" applyFill="1" applyBorder="1" applyAlignment="1" applyProtection="1">
      <alignment horizontal="center"/>
      <protection hidden="1"/>
    </xf>
    <xf numFmtId="4" fontId="13" fillId="0" borderId="24" xfId="3" applyNumberFormat="1" applyFont="1" applyFill="1" applyBorder="1" applyAlignment="1" applyProtection="1">
      <alignment horizontal="right"/>
      <protection hidden="1"/>
    </xf>
    <xf numFmtId="2" fontId="13" fillId="0" borderId="25" xfId="3" applyNumberFormat="1" applyFont="1" applyFill="1" applyBorder="1" applyAlignment="1" applyProtection="1">
      <protection hidden="1"/>
    </xf>
    <xf numFmtId="4" fontId="12" fillId="4" borderId="32" xfId="2" applyNumberFormat="1" applyFont="1" applyFill="1" applyBorder="1" applyAlignment="1" applyProtection="1">
      <alignment horizontal="right"/>
      <protection hidden="1"/>
    </xf>
    <xf numFmtId="0" fontId="12" fillId="0" borderId="32" xfId="2" applyFont="1" applyFill="1" applyBorder="1" applyAlignment="1" applyProtection="1">
      <alignment horizontal="center" wrapText="1"/>
      <protection hidden="1"/>
    </xf>
    <xf numFmtId="4" fontId="12" fillId="0" borderId="42" xfId="2" applyNumberFormat="1" applyFont="1" applyFill="1" applyBorder="1" applyAlignment="1" applyProtection="1">
      <alignment horizontal="right"/>
      <protection hidden="1"/>
    </xf>
    <xf numFmtId="0" fontId="12" fillId="0" borderId="42" xfId="2" applyFont="1" applyFill="1" applyBorder="1" applyAlignment="1" applyProtection="1">
      <alignment horizontal="center" wrapText="1"/>
      <protection hidden="1"/>
    </xf>
    <xf numFmtId="4" fontId="13" fillId="0" borderId="34" xfId="3" applyNumberFormat="1" applyFont="1" applyFill="1" applyBorder="1" applyAlignment="1" applyProtection="1">
      <alignment horizontal="right"/>
      <protection hidden="1"/>
    </xf>
    <xf numFmtId="2" fontId="13" fillId="0" borderId="22" xfId="3" applyNumberFormat="1" applyFont="1" applyFill="1" applyBorder="1" applyAlignment="1" applyProtection="1">
      <protection hidden="1"/>
    </xf>
    <xf numFmtId="4" fontId="13" fillId="2" borderId="16" xfId="1" applyNumberFormat="1" applyFont="1" applyFill="1" applyBorder="1" applyAlignment="1" applyProtection="1">
      <alignment horizontal="right"/>
      <protection hidden="1"/>
    </xf>
    <xf numFmtId="39" fontId="13" fillId="2" borderId="16" xfId="1" applyNumberFormat="1" applyFont="1" applyFill="1" applyBorder="1" applyAlignment="1" applyProtection="1">
      <alignment horizontal="center"/>
      <protection hidden="1"/>
    </xf>
    <xf numFmtId="4" fontId="13" fillId="2" borderId="42" xfId="2" applyNumberFormat="1" applyFont="1" applyFill="1" applyBorder="1" applyAlignment="1" applyProtection="1">
      <alignment horizontal="right"/>
      <protection hidden="1"/>
    </xf>
    <xf numFmtId="0" fontId="13" fillId="2" borderId="42" xfId="2" applyFont="1" applyFill="1" applyBorder="1" applyAlignment="1" applyProtection="1">
      <alignment horizontal="center"/>
      <protection hidden="1"/>
    </xf>
    <xf numFmtId="0" fontId="13" fillId="2" borderId="32" xfId="2" applyFont="1" applyFill="1" applyBorder="1" applyAlignment="1" applyProtection="1">
      <alignment horizontal="center"/>
      <protection hidden="1"/>
    </xf>
    <xf numFmtId="4" fontId="14" fillId="3" borderId="34" xfId="1" applyNumberFormat="1" applyFont="1" applyFill="1" applyBorder="1" applyAlignment="1" applyProtection="1">
      <alignment horizontal="right"/>
      <protection hidden="1"/>
    </xf>
    <xf numFmtId="4" fontId="12" fillId="2" borderId="29" xfId="2" applyNumberFormat="1" applyFont="1" applyFill="1" applyBorder="1" applyAlignment="1" applyProtection="1">
      <alignment horizontal="right"/>
      <protection hidden="1"/>
    </xf>
    <xf numFmtId="4" fontId="16" fillId="2" borderId="16" xfId="1" applyNumberFormat="1" applyFont="1" applyFill="1" applyBorder="1" applyAlignment="1" applyProtection="1">
      <alignment horizontal="right"/>
      <protection hidden="1"/>
    </xf>
    <xf numFmtId="4" fontId="13" fillId="2" borderId="24" xfId="3" applyNumberFormat="1" applyFont="1" applyFill="1" applyBorder="1" applyAlignment="1" applyProtection="1">
      <alignment horizontal="right"/>
      <protection hidden="1"/>
    </xf>
    <xf numFmtId="4" fontId="12" fillId="3" borderId="32" xfId="2" applyNumberFormat="1" applyFont="1" applyFill="1" applyBorder="1" applyAlignment="1" applyProtection="1">
      <alignment horizontal="right"/>
      <protection hidden="1"/>
    </xf>
    <xf numFmtId="4" fontId="12" fillId="2" borderId="47" xfId="2" applyNumberFormat="1" applyFont="1" applyFill="1" applyBorder="1" applyAlignment="1" applyProtection="1">
      <alignment horizontal="right"/>
      <protection hidden="1"/>
    </xf>
    <xf numFmtId="0" fontId="12" fillId="0" borderId="47" xfId="2" applyFont="1" applyFill="1" applyBorder="1" applyAlignment="1" applyProtection="1">
      <alignment horizontal="center" wrapText="1"/>
      <protection hidden="1"/>
    </xf>
    <xf numFmtId="4" fontId="22" fillId="0" borderId="43" xfId="1" applyNumberFormat="1" applyFont="1" applyFill="1" applyBorder="1" applyAlignment="1" applyProtection="1">
      <alignment horizontal="right"/>
      <protection hidden="1"/>
    </xf>
    <xf numFmtId="167" fontId="4" fillId="0" borderId="0" xfId="0" applyNumberFormat="1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left"/>
      <protection hidden="1"/>
    </xf>
    <xf numFmtId="167" fontId="4" fillId="2" borderId="0" xfId="0" applyNumberFormat="1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Protection="1"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11" fillId="0" borderId="56" xfId="0" applyFont="1" applyBorder="1" applyAlignment="1" applyProtection="1">
      <alignment horizontal="center"/>
      <protection hidden="1"/>
    </xf>
    <xf numFmtId="0" fontId="13" fillId="0" borderId="56" xfId="0" applyFont="1" applyBorder="1" applyAlignment="1" applyProtection="1">
      <alignment horizontal="center"/>
      <protection hidden="1"/>
    </xf>
    <xf numFmtId="0" fontId="11" fillId="2" borderId="24" xfId="1" applyFont="1" applyFill="1" applyBorder="1" applyAlignment="1" applyProtection="1">
      <alignment horizontal="left" wrapText="1"/>
    </xf>
    <xf numFmtId="0" fontId="11" fillId="2" borderId="25" xfId="1" applyFont="1" applyFill="1" applyBorder="1" applyAlignment="1" applyProtection="1">
      <alignment horizontal="left" wrapText="1"/>
    </xf>
    <xf numFmtId="0" fontId="11" fillId="2" borderId="26" xfId="1" applyFont="1" applyFill="1" applyBorder="1" applyAlignment="1" applyProtection="1">
      <alignment horizontal="left" wrapText="1"/>
    </xf>
    <xf numFmtId="0" fontId="17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3" fillId="0" borderId="24" xfId="1" applyFont="1" applyFill="1" applyBorder="1" applyAlignment="1" applyProtection="1">
      <alignment horizontal="left" wrapText="1"/>
    </xf>
    <xf numFmtId="0" fontId="3" fillId="0" borderId="25" xfId="1" applyFont="1" applyFill="1" applyBorder="1" applyAlignment="1" applyProtection="1">
      <alignment horizontal="left" wrapText="1"/>
    </xf>
    <xf numFmtId="0" fontId="3" fillId="0" borderId="26" xfId="1" applyFont="1" applyFill="1" applyBorder="1" applyAlignment="1" applyProtection="1">
      <alignment horizontal="left" wrapText="1"/>
    </xf>
    <xf numFmtId="4" fontId="8" fillId="0" borderId="3" xfId="1" applyNumberFormat="1" applyFont="1" applyFill="1" applyBorder="1" applyAlignment="1">
      <alignment horizontal="left" vertical="center"/>
    </xf>
    <xf numFmtId="4" fontId="5" fillId="0" borderId="3" xfId="1" applyNumberFormat="1" applyFont="1" applyFill="1" applyBorder="1" applyAlignment="1">
      <alignment horizontal="left" vertical="center"/>
    </xf>
    <xf numFmtId="4" fontId="5" fillId="0" borderId="4" xfId="1" applyNumberFormat="1" applyFont="1" applyFill="1" applyBorder="1" applyAlignment="1">
      <alignment horizontal="left" vertical="center"/>
    </xf>
    <xf numFmtId="4" fontId="10" fillId="0" borderId="0" xfId="1" applyNumberFormat="1" applyFont="1" applyFill="1" applyBorder="1" applyAlignment="1">
      <alignment horizontal="left" vertical="center"/>
    </xf>
    <xf numFmtId="0" fontId="3" fillId="0" borderId="12" xfId="1" applyFont="1" applyFill="1" applyBorder="1" applyAlignment="1" applyProtection="1">
      <alignment horizontal="left" wrapText="1"/>
    </xf>
    <xf numFmtId="0" fontId="3" fillId="0" borderId="13" xfId="1" applyFont="1" applyFill="1" applyBorder="1" applyAlignment="1" applyProtection="1">
      <alignment horizontal="left" wrapText="1"/>
    </xf>
    <xf numFmtId="0" fontId="3" fillId="0" borderId="14" xfId="1" applyFont="1" applyFill="1" applyBorder="1" applyAlignment="1" applyProtection="1">
      <alignment horizontal="left" wrapText="1"/>
    </xf>
  </cellXfs>
  <cellStyles count="6">
    <cellStyle name="Millares 2" xfId="3"/>
    <cellStyle name="Moneda 2" xfId="5"/>
    <cellStyle name="Normal" xfId="0" builtinId="0"/>
    <cellStyle name="Normal 2" xfId="1"/>
    <cellStyle name="Normal 2 2 2" xfId="4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212</xdr:row>
      <xdr:rowOff>0</xdr:rowOff>
    </xdr:from>
    <xdr:to>
      <xdr:col>2</xdr:col>
      <xdr:colOff>304800</xdr:colOff>
      <xdr:row>212</xdr:row>
      <xdr:rowOff>28575</xdr:rowOff>
    </xdr:to>
    <xdr:sp macro="" textlink="">
      <xdr:nvSpPr>
        <xdr:cNvPr id="2" name="AutoShape 3" descr="data:image/jpeg;base64,/9j/4AAQSkZJRgABAQAAAQABAAD/2wCEAAkGBxIPEhIUEhITFRUUGBUWGBgYFRgcIBgYGhgaFhQYGhokHCggGhsmGxYUITEhJSkrLi4uFx8zODMsNygtLiwBCgoKDg0OGxAQGzQmICU3Mi80LC84NywsLCwsLSwsLCwsLDQsLCwsLCwsLCwsLCwsLCwsLCwsLCwsLCwsLCwsLP/AABEIAOsAwAMBEQACEQEDEQH/xAAbAAEAAgMBAQAAAAAAAAAAAAAABQYDBAcCAf/EAEUQAAEDAgQBBQsJCAEFAAAAAAEAAgMEEQUGEiExEzRBUXEHImFyc4GRkrGy0RQWMjNCUlOhwRUjJFSCk8Lh0hdioqPi/8QAGwEBAAMBAQEBAAAAAAAAAAAAAAIDBAUBBgf/xAA5EQACAgECBAUCBAMGBwAAAAAAAQIDEQQSITEyUQUTM0FxFCJSkcHhBmGxFjRCU4HRFSNygqHC8P/aAAwDAQACEQMRAD8A7igCAIAgCAIAgCAIAgCA8veGgkmwHSoznGEXKTwkepNvCPkUrXi7SCOsKNdsLI7oPKEouLwz2rDwIAgCAIAgCAIAgCAIAgCAIAgCAIAgCAIAgCAq+K4iZTYXDRtbr8JXxniPiEtTLauEV7d/5v8A2OnTSoLPuYsPrnQm/Fp4i/59qo0WunpJ7lxXuv1+SdtSsWC2MdcA9e6+4jLck+5ymsPB9UjwIAgCAIAgCAIAgCAIAgCAIAgCAIAgCAIAgIrF8L5Tv2fS6R97/a4vifhnn/8AMr6u3f8Ac1UX7ftlyMWE4Tbv5Bv0N6vCVR4Z4U4vzblx9l+rJ36jP2xJpfQmIIAgCAIAgCAIAgCAIAgCAIAgCAxzzBjS5xsAq7rY1Qc5vgiUYuTwiAONu5TVbvOGn9b9a+Xfjdvnb0vt/D+/c3/Sx249+5PwTNe0Oabgr6em6FsFODymYJRcXhmRWkTzI7SCeoEqM5bYuXY9Sy8EF84Hfhj1v9L5r+0Fn+Wvz/Y3fRrub+FYiZ9V26dNum/G/g8C6fhviL1bknHGMe+eef5LsZ76VXjDPeKV3IBpDb3NuNlPxHXPSQjJRzl47HlNXmN8SN+cDvwx6x+C5P8AaCz/AC1+f7Gn6Ndybp5dbWuta4BsvoqLfNrjPGMrJinHbJoyK0ieZJA0EuNgFCyyNcXKTwkepNvCK/LjbjICBZg+z1jw+FfL2eN2u5TivtXt3/c3rSx24fMnaWobI0ObwP5eAr6TT6iF9anDkzFODg8Myq8gEAQBAEAQBAEAQBAR2M0RlaNPFtzbr/2uV4top6mtOHOPt3/fsaNPaoS4+5WCF8c+B0izYLROiaS7i623Vb9d19f4ToZ6aEpT5yxw7Y/U52otU2kvYkl1zMY6j6Duw+xVX+lL4f8AQlDqRSgvzxNYOyTmWeMv9H+S+j/h7qs/7f8A2MWs/wAP+v6GTMv0Wdp9iu8f9OHz+hHR82QC+XyjeXDD/qmeKF97ov7vD4RyLetmwtRWaOL0ZmZZp3BvbrXN8U0ctTViD4rjj2ZfRYoS4lWc0g2PEbL4xpxbT5o6a4liwOgdGC52xcPo+Dw+FfVeD6GdCdk+Dl7f7/z/AKHP1Nql9q9iVXbMoQBAEAQBAEAQBAEAQGD5GzXr0jV1/r2rN9JT5vnbfu7/AP3uT8yW3bngZiVobS5kMDUOsJuXc9wz6vTwxlrepv5KrbX2RLMj0wDot5lOKiuk8efc+uA6bedJKLX3BZ9jxpZ1N/JQ21dke5kZFaRPhcOteOSR7gBwRST5DBhfRsLw8tGodKzy0dMrVa4/ciasko7c8DOtJWEAQBAEAQBAEAQBAEAQBAV7Mv02eL+q+V8fSdsM9v1Oho+lkOQvn5RWHwNZeHcF+kPpOKuZRwF+bxisLgdomctfSf2D2r6H+H1iyeOy/qY9Z0o2syfVt8YewrZ4/wChH/q/Rlek638FcsvlNsex0Mluwn6mPsX3Xhv90r+Dk3+oytYl9bJ4xXyPiCT1Vme50qehGbA/rm+f2K/wdJauOP5kNT6bLUvtTlhAEAQBAEAQBAEAQBAEAQBARuKYaZnNIcBYW3C5HiPhstVOMoyxhYNNN6rTTRo/N933x6Cuc/4fsfDevyLvrI9ifIX07WVgwEB833ffHoK+YX8P2JY3r8jf9ZHsb2FYaYS4lwNwBsF0vDfDZaWUpSlnJRferEkkZsUojM0AECxv+RH6q7xHRPVVqCeMPP8A4a/UjTaq5ZZGfsB332+grj/8As/GvyNP1cexM0cPJsa297C119DpafJpjW3nCMdkt0nIi6rBHPe5weNzfguLqfBZ22ymprjx5GqGqUYpYPeH4QYnhxcDa/QrNF4RPT3KxyTwRt1KnHakS67pkCAIAgCAIAgCAIAgCAIAgCAIAgCAIAgCAIAgCAIAgCAIAgCAIAgCAIAgCAIAgOdYpm6qZNK1rmhrXuaBoB2aSOPmWWVsss5dmqsUmkb+U8yVFRUCOUtLS1x2aBYjfoUq7JOWGW6fUTnPbIns14g+mp3SR2DtTRuL8TvsrLZOKyjRqLHCGUUj55Vn32+o1Z/NkYPq7e5e8s1z6inZJJbUb3sLcCRwWiuTlHLOhRNzgmyuZrzLUU9QY4y0NDWndoNyd1XZZJSwjNqNROE9sTSwnNtU+aJr3NLXPa0jSBsTbj51BWyyiuvVWOSTL3iU5jhle3i1jnDtAJC0zeItnQslti2jnPzyrPvt9Rqy+bI5n1dvctmS8YlqmSmUglrgAQLbEK6qblnJs0tsrE9xF5rzJUU9QY43NDQ1p3aDuRcqNlklLCKtRqJwniJo4Vm2qkmia5zS1z2tI0AbE2UFbLKK69VY5JM6KtZ0wgCAIAgCAIAgCAIAgCA5TjGEVBnmIglIMjyCGOIILiQQQOorFKLy+Bx7Kp73wfMk8k4ZNHVBz4pGtDXXLmkceHFTqT3ci3S1yVmWiy51pny0rmsa5x1MNmi5sDvsrbk3HgatVFyrwjnf7Hqf5eb+274LLtl2OZ5U/wAL/I6TlCB0dLG17S13fbEWO5PQtVKajxOrpotVpMqmdcMmfVOcyKRzS1ti1pI2FjwVVsXu5GPVVzdmUiOwTCKgVEJMEoAewkljgAAQSbkKEYyyuBVVVPeuDOlYvGXwTNaLkseAOs2NgtU1mLOram4NI5R+x6n+Xm/tu+Cx7ZdjjeVP8L/Iu3c+o5ImTcoxzLubbU0i9hvsVfQms5N+jhKKeUQ+dcMmkqnOZFI5pa2xa0kbCx4KFsXu5FOqrm7MpEdguE1AqISYJQBIwkljgAAQSSSFGMXlcCqqqe9cGdVW07AQBAEAQBAEAQBAEAQBAaMuM07CWumjBGxBcNj1KDsivcrd0E8NnulxOGU6Y5WOPGwcCfQvVOL5M9jZCTwmbakTCAIDUqsTgiOmSVjXcbFwBUXOK5shKyEXhs8Q4xTvcGtmjJOwAcN14rIv3PFdBvCZvKZYEAQGpVYpBEdMkrGu42LgD6FFziubISthF4bPEWM07yGtmjJOwAcNyvFZF+54roN4TN5TLAgCAIAgCAIAgCAIAgCA43jPOJ/Kye+VglzZw7OuXyyWyHzxviv9isp6i7SeqdOWs6wQBAcwz5zx/is9ix29RydX6pGYJziDykfvBQjzRTV1x+TsS3ncCAIDmGe+eP8AFZ7Fjt6jk6v1SMwPnEHlI/eChHmimrrj8nYlvO4EAQBAEAQBAEAQBAEAQFWrckQyyPfykg1uLiBp2JNzbbrVDoy85MctHGUm8mzgmVIqSTlGve42IF7W348ApQq2vOSdWmjXLcmWBWmkIAgK/jWVIquTlHPe0kAEC1tuHEKmdW55yZrdNGyW7Jr0OSYYpGP5SRxYQ4A6bXG4vsvFRh5yQho4xknktCvNgQBAV/GspxVUpkdJI0kAEDTbbhxCpnVuecma3Sxsluya9FkmGKRjxLISxwcAdO5G46F4qMPOSEdHGMk8loV5sCAIAgCAIAgCAIAgCAIDn+I5zqI5ZWNbFZj3NF2ng0kdfgWWVsss5s9XYpNI3sr5onqZxHII9Ja47Ag7edSrsk5YZZp9ROc9rJzNGJPpYDJGGl2po74XG536VZZJxWUX6ix1wyim/Pmq6ovVP/JZ/NkYfrLC65cr3VNOyR4Acb3tw2Nlork5RyzfRNzgpMr+Z80z005jjEekNadwSdxfrVdlklLCM+o1M4T2o08MznUSTRMc2Oz3tabNPAm226grZZRXXq5uSTLtiM5iikeLXYxzhfrAuFpm8RbN9ktsW0c/+fNV1Reqf+Sy+bM5v1lhaMn41JWNkMgaCxwA0gjiL9auqm5Zya9NdKxPcRuZ80z005jjEekBp3BJ3F+tRsskpYRVfqZwntRp4ZnKokmiY4R2e9rTZp4E261BWyyiENXY5JMv61nSCAIAgCAIAgCAIAgCAIDkmMUEvLz/ALqTeSQjvHbguJB4LBLqZxbIS3vh7kpkejkbVNLo3tAa/cscBw23IVlPUXaSLVnIs+eYnPpXBrXOOpmwBJ49QVt3Sa9Wm6+Bzj5BN+FL6jvgspy9kux0zJsTmUkYc0tPfbEEH6R6Frp6Tq6VNVrJUs8UcjqtxbG9wLWbhjiOHXZU3dRj1cW7ORG4JQS/KIP3UlhIwnvHbAOBJ4KuPNFNUJb1w9zp2MtJgmABJMb7AdPelbLOlnWt4wZyT5BN+FL/AG3fBYjjbJdi8dzunexk2tjm3c22ppF9vCtFHub9Emk8kNnekkdVuLY3uBazcMcRw67Ku3qKNXFuzkRuC0MoqICYpABIwkljthqF+hQjzRVVGW9cPc60t52ggCAIAgCAIAgCAIAgCAhKjNVLG5zHSG7SWnvTxGxVTuingzy1NaeGzNh2YaeofojeS6xNtJGw4r2NkZPCJQvhN4TJVWFwQBAReIZgp6d+iSSzrA2sTx4dCrlZGLwymd8IPDZip8z0sjmsbL3ziAO9PE8BwXiui3g8jqa28JkyrS8IAgIrEcw09O/RI8hwANtJPHgq5Wxi8MpnfCDw2YafNVLI5rGvN3EAd6eJ4LxXRbwRjqa28Jk2rTQEAQBAEAQBAEAQBAEAQHHMZ5xP5WT3ysEubOHZ1y+WSuQ+eN8V/sVlPUXaT1Tpy1nWCAIDmGe+eP8AFZ7Fjt6jk6v1SMwTnEHlI/eChHmimrrj8nYlvO4EAQHMM988f4rPYsdvUcnV+qRmB84g8pH7wUI80U1dcfk7Et53AgCAIAgCAIAgCAIAgCAgqnKNLI9z3MddxLjZ7hudztdVOmLeTNLS1yeWZsMy3T0z+Uja4OsRcuJ2PFexrUXlEq9PCDyiXVheEAQEPieWqepfykgdqIA2cRw4bKuVSk8lFmnhN5Zhpco0sT2va192kOF3niOC8VMU8kY6WuLyieVppCAICIxLLdPUvMkjXFxAFw4jhw2VcqoyeWUWaeE3lmGmylSxva9rHXaQ4Xe47jcdK8VMUzyOlri8onVaaAgCAIAgCAIAgCAIAgCAwV0hZHI4cWtcR2gEheSeEyM3iLZyoZiq/wCYk9I+Cx75dzj/AFFn4i3ZBxOaflxLIX6eTIv0X1390K6mTecm3R2Snu3Pt+pblebQgOf5yxmoiqXMjlcxoa3YW6RcrLbOSlwZzdTbONmEzQwbH6p08IdM8hz2gg2sQTY9CjGcsriV132OaTZ09bDrBAVLP2JzQcgInlmrlCbdOnTb3iqLpNYwYtZZKG3a+5UDmKr/AJiT0j4KjfLuYvqLPxHU8NkL4YnONy5jCT4S0ErbHkjsQeYpmyvSQQBAEAQBAEAQBAEAQBAYK2MvjkaOLmuA7SCAvJLKZGazFo5iMqVn4J9ZnxWPy59jk/TW9i1ZFwiam5czM06+TtuD9HXfgf8AuCupi1nJs0lU4Z3Lt+pZ+Xb95vpCt3Lua9y7ntrgeBBUk8nqeSi5uwConqXPjj1NLWi+po4Cx4lZrIScspHO1NE5zzFGhhOWKtk8TnRWa17XE6m7AG56VCNcsrgV16axTTaOkucALkgDrK2N4Oq3gw/LI/xGesPio749yO+PcreeMKlqhAYWh4brvZw+1psdzv8ARKqti5YaMuqqlZtceJVTlSs/BPrM+Kp8ufYx/TW9jpuHRFkUTXcWsY09oaAVsjyR1oLEUmbC9JBAEAQBAEAQBAEAQBAEAQBAR+YD/DT+Td7FXb0Mqu9NnH9I6ljOJg6D3NvqZvKf4haKPc6Wh6Wb2NZsjpJTG6N7iADcWtv2lTnbteMFtuqjXLa0a9DnaKWRjOSkGtwaCdOxOw6VFXpvGCEdZGUksGbP3NHeMz2r27pJaz0jmVllOUdSyQf4OL+r3itdPSdbSekieVppCAIAgCAIAgCAIAgCAIAgCAIAgNevpuWjfHe2tpbfquOKjKO5YIzjui4lL+YD/wAdvqH4rP5Eu5g+hfcsmWcE+RMe0v1lztV7WtsBb8ldXDaaqKfKTWSkZ854/wAVnsWe3qMGr9UjMDP8RB5SP3goR5opq64/J1HHsL+VwmLVpuQb2vwN+C2TjuWDr3V+ZHaVf/p+f5j/ANf/ANKnyH3Mn0L7lrwXDhSwsiDtWm+9rXub8FdCO1YNlVflxUTeUywIAgCAIAgCAIAgCAIAgCAIAgMU9SyOxe9rQeGpwF/SvG0uZ45Jc2fKerjkvoex9uOlwNuq9kTT5HilF8mZl6SMUtSxhs57WnqLgF5lHjklzZqTfJXm7jA49ZLCV59rIPy3zweqelpybsZCSOlobsfMiUfYKMPZI3lIsMc9QyMXe5rRwu4gb+deNpczxyS5nmCrjkvokY63HS4G3oKJp8jxSi+TMy9JGq7EYQSDNECDYgvbe/Va683LuQ8yHc2l6TCAIAgCAIAgCAIAgCAIAgOc90Kt5SdsY4RN/wDJ1ifyDVlueXg5esnme3sauSK7kapoPCQaD28W/mPzUapYkR0s9tnydQWw6xzbuhD+KHiN9pWW7qOXrPUIyhy9UTsD449TTex1NHDY8SoKuTWUUwonNZSMFTQz0jgXsfE7od8HDY+leNOPMjKE63xWC95MzC6pBilP7xouD99vT5xt6Voqs3cGdHS3uf2y5nnui82Z5Qe65L+k81vQvkpeX8UNJM2T7PB462nj5xx8yohLa8mGmzy5ZOuRvDgCDcEAg9YPAradlPPE5DjPOpvKv94rDLqZxbfUfydgW47YQBAEAQBAEAQBAEAQBAY55QxrnONg0EnsG5RvB43hZZyWjjdW1Q1cZX3d4Be7vQNlhX3SONFO2zj7nvMNKaaqkDe9s7WzwA9823YfYvZrbIXR2WNI6lh1WJ4o5B9toPYekem62ReVk7EJboqRQO6FzkeI32lZruo5us9QtOR+Zx9r/eKuq6TXpPSRv4/RCenlYR9kkeBwFwVKazHBZdBSg0c0yrOWVUBHS7Sexwt+oWSt4kjl6eWLEXHui82Z5Qe65X39Jt1vQvkocVE58Uko3Ebmh3gDr2PZcW86zY4ZOcoNxcuxdcgYxraYHndm7PC3pHm9h8C0UzzwN+jtytj9ioYzzqbyr/eKol1MxW+o/k7Atx2wgCAIAgCAIAgCAIAgCArWfK/kqbQD30p0/wBI3cfYPOqrpYjgy6ue2GO5SMvYqKSUyGPWdJAGq1r8TwPQs8JbXk59Nvly3YyZMyYyKx7HiPQQNJ76997joHhSc9zye32+Y08YLV3O6/XE+I8YzceK74EH0hXUS4YNminmLj2IXuhc5HiN9pULuoo1nqFpyPzOPtf7xV1XSa9J6SJPF6gRQSvPAMd6bWA9KlJ4TLrJbYNs5fleEvqoB1OB9Xf9FkrWZI5FCzZEuXdF5szyg91yvv6TdrehfJH9zyFsjKpjhdrtAI8BD1GlZTRXokmpJleqoZMPqdj30brtJ+03ov2jY+dVNOEjLJSps+DVrZxLM94Fg95dbqub2UW8vJCUt0mzsq3ndCAIAgCAIAgCAIAgCAIDmefK7lanSDtENPnO7v0HmWS6WZHK1c908dify/lWndTxumj1PcNR75w2O4Gx6rKyFUdvE0U6aDgnJcTLjGU6cQyGKOzw0lp1OO434XXsqo44ErNLDY9q4lTybXcjVMubNk7w+f6P52VNUsSMWmntsX8zc7oXOR4jfaVK7qLNZ6hqYXmmemjEbBHpF7amknc3+8FGNsorCIV6mcI7Ua+L5gnqwGyOGkb6Wiwv4ekryVjlzIWXzs4MtWRcBdFeeUFrnCzGniAeJI6L7K6mGOLNmkocfvkZ+6LzZnlB7rl7f0ktb0L5NPuacKjtj/yUaPchof8AF/oSGeMH5eLlGjv4rntb9oebj6VO2GVks1dW+O5c0c3j4jtCyHLR25dA74QBAEAQBAEAQBAEAQBARc2XqV7nOdCwlxJJ6ydyoeXHsUuitvLRJtaAABsBsFMuPqAiW5bpBa0DBbtUPLj2Kfp6/wAJnrcHgndqkia51rXPUvXBPmSlVCTzJGD5tUn4DPQvPLj2I/T1fhNilweniN2QsaevSL+leqEVyRKNUI8kbykWGvXUMc7Q2VgeAb2PX1/mvHFPmRnCM1iSPFBhsVPq5JjWarXt024e0rxRS5HkK4w6UbakTIn5t0n4DPQoeXHsU/T1/hJZTLggCAIAgCAIAgCAIAgCAIAgCAIAgCAIAgCAIAgCAIAgCAIAgCA//9k="/>
        <xdr:cNvSpPr>
          <a:spLocks noChangeAspect="1" noChangeArrowheads="1"/>
        </xdr:cNvSpPr>
      </xdr:nvSpPr>
      <xdr:spPr bwMode="auto">
        <a:xfrm>
          <a:off x="1047750" y="52149375"/>
          <a:ext cx="3048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PRESUPUESTOS%20(2013)\000%20PENDIENTES%202013\000%20ANALISIS%20DE%20COSTO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PRESUPUESTOS%20(2014)\000%20ENVIADOS%202014\CONSTRUCCION%20DE%20ACERAS%20Y%20CONTENES%20ENTRE%2027%20DE%20FEBRERO%20Y%20JOSE%20AIBAR%20CASTELLA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ziza\AppData\Roaming\Microsoft\Excel\Users\Aziza\Downloads\palacios%20dwg\ANALISIS%20DE%20COS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Costo%20y%20Presupuesto\AppData\Roaming\Microsoft\Excel\Documents%20and%20Settings\Administrador\Escritorio\EXCEL\ANALISIS%20DE%20COSTOS%20CONSTRUCCION\Copia%20de%20analisis%20de%20costos%20genera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Licitaci&#243;n%20de%20Obras\ANALISIS%20DE%20COSTO%2020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PRESUPUESTOS%20(2013)\ENVIADOS\CONSTRUCCION%20DE%20ACERAS%20Y%20CONTENES%20ENTRE%2027%20DE%20FEBRERO%20Y%20JOSE%20AIBAR%20CASTELLAN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ANALISIS%20DE%20COSTO%20(01)%20%20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36\Costo%20&amp;%20Presupuesto\mickey\INGENIERIA\proyecto%20manuel%20remodel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.O Y Rendtos"/>
      <sheetName val="Analisis de Costos"/>
      <sheetName val="RESUMEN"/>
      <sheetName val="ANALISIS OBRAS DE DRENAJE"/>
      <sheetName val="ANALISIS NUEVOS"/>
      <sheetName val="Hoja1"/>
      <sheetName val="000 ANALISIS DE COSTO 2013"/>
      <sheetName val="calculos"/>
      <sheetName val="Rendimiento Materiales"/>
      <sheetName val="Rendimientos OM"/>
      <sheetName val="resumen1"/>
      <sheetName val="ANALISIS NUEVOS (2)"/>
      <sheetName val="Rendimientos y M.O"/>
    </sheetNames>
    <sheetDataSet>
      <sheetData sheetId="0" refreshError="1">
        <row r="10">
          <cell r="F10">
            <v>2300</v>
          </cell>
        </row>
        <row r="300">
          <cell r="F300">
            <v>218.75</v>
          </cell>
        </row>
        <row r="302">
          <cell r="F302">
            <v>676.28</v>
          </cell>
        </row>
        <row r="454">
          <cell r="F454">
            <v>131.53</v>
          </cell>
        </row>
      </sheetData>
      <sheetData sheetId="1" refreshError="1">
        <row r="7">
          <cell r="H7">
            <v>557</v>
          </cell>
          <cell r="J7">
            <v>433</v>
          </cell>
        </row>
        <row r="15">
          <cell r="M15">
            <v>14.848000000000001</v>
          </cell>
        </row>
        <row r="16">
          <cell r="M16">
            <v>11.6</v>
          </cell>
        </row>
        <row r="17">
          <cell r="M17">
            <v>12.373333333333333</v>
          </cell>
        </row>
        <row r="18">
          <cell r="M18">
            <v>13.748148148148148</v>
          </cell>
        </row>
        <row r="19">
          <cell r="M19">
            <v>13.748148148148148</v>
          </cell>
        </row>
        <row r="20">
          <cell r="M20">
            <v>25.433333333333334</v>
          </cell>
        </row>
        <row r="22">
          <cell r="M22">
            <v>27.381818181818183</v>
          </cell>
        </row>
        <row r="29">
          <cell r="M29">
            <v>43.3</v>
          </cell>
        </row>
        <row r="31">
          <cell r="M31">
            <v>23.618181818181817</v>
          </cell>
        </row>
        <row r="33">
          <cell r="M33">
            <v>140.35264483627202</v>
          </cell>
        </row>
        <row r="34">
          <cell r="M34">
            <v>126.63636363636364</v>
          </cell>
        </row>
        <row r="36">
          <cell r="M36">
            <v>99.5</v>
          </cell>
        </row>
        <row r="38">
          <cell r="M38">
            <v>108.57894736842105</v>
          </cell>
        </row>
        <row r="39">
          <cell r="M39">
            <v>171.91666666666666</v>
          </cell>
        </row>
        <row r="41">
          <cell r="M41">
            <v>128.94999999999999</v>
          </cell>
        </row>
        <row r="44">
          <cell r="M44">
            <v>81.1875</v>
          </cell>
        </row>
        <row r="45">
          <cell r="M45">
            <v>14.942028985507246</v>
          </cell>
        </row>
        <row r="46">
          <cell r="M46">
            <v>99.92307692307692</v>
          </cell>
        </row>
        <row r="47">
          <cell r="M47">
            <v>86.6</v>
          </cell>
        </row>
        <row r="51">
          <cell r="M51">
            <v>57.92307692307692</v>
          </cell>
        </row>
        <row r="54">
          <cell r="M54">
            <v>99.3125</v>
          </cell>
        </row>
        <row r="56">
          <cell r="M56">
            <v>35.692307692307693</v>
          </cell>
        </row>
        <row r="58">
          <cell r="M58">
            <v>75.3</v>
          </cell>
        </row>
        <row r="66">
          <cell r="M66">
            <v>86.375</v>
          </cell>
        </row>
        <row r="81">
          <cell r="M81">
            <v>68.454545454545453</v>
          </cell>
        </row>
        <row r="120">
          <cell r="M120">
            <v>162.375</v>
          </cell>
        </row>
        <row r="196">
          <cell r="M196">
            <v>998.4</v>
          </cell>
        </row>
        <row r="199">
          <cell r="M199">
            <v>359.42857142857144</v>
          </cell>
        </row>
        <row r="206">
          <cell r="O206">
            <v>59.393218322427138</v>
          </cell>
        </row>
        <row r="211">
          <cell r="M211">
            <v>192</v>
          </cell>
        </row>
        <row r="212">
          <cell r="M212">
            <v>126.70050761421321</v>
          </cell>
        </row>
        <row r="229">
          <cell r="M229">
            <v>257.875</v>
          </cell>
        </row>
        <row r="230">
          <cell r="M230">
            <v>1.6547770700636943</v>
          </cell>
        </row>
        <row r="231">
          <cell r="M231">
            <v>1.1055319148936171</v>
          </cell>
        </row>
        <row r="233">
          <cell r="M233">
            <v>0.55276595744680856</v>
          </cell>
        </row>
        <row r="234">
          <cell r="M234">
            <v>4.1238095238095234</v>
          </cell>
        </row>
        <row r="235">
          <cell r="M235">
            <v>2.2205128205128206</v>
          </cell>
        </row>
        <row r="237">
          <cell r="M237">
            <v>1.1055319148936171</v>
          </cell>
        </row>
        <row r="321">
          <cell r="M321">
            <v>91.984569224174891</v>
          </cell>
        </row>
        <row r="322">
          <cell r="M322">
            <v>107.3</v>
          </cell>
        </row>
        <row r="330">
          <cell r="M330">
            <v>107.3</v>
          </cell>
        </row>
        <row r="331">
          <cell r="M331">
            <v>137.91773778920307</v>
          </cell>
        </row>
        <row r="346">
          <cell r="M346">
            <v>15.328571428571429</v>
          </cell>
        </row>
        <row r="430">
          <cell r="M430">
            <v>107.3</v>
          </cell>
        </row>
        <row r="533">
          <cell r="M533">
            <v>98.409969918349802</v>
          </cell>
        </row>
        <row r="545">
          <cell r="M545">
            <v>486.51685393258424</v>
          </cell>
        </row>
        <row r="546">
          <cell r="M546">
            <v>534.5679012345679</v>
          </cell>
        </row>
        <row r="567">
          <cell r="M567">
            <v>288.8235294117647</v>
          </cell>
        </row>
        <row r="583">
          <cell r="M583">
            <v>20.184782608695652</v>
          </cell>
        </row>
        <row r="584">
          <cell r="M584">
            <v>11.53416149068323</v>
          </cell>
        </row>
        <row r="649">
          <cell r="M649">
            <v>325.78947368421052</v>
          </cell>
        </row>
        <row r="650">
          <cell r="M650">
            <v>371.4</v>
          </cell>
        </row>
        <row r="715">
          <cell r="M715">
            <v>742.8</v>
          </cell>
        </row>
        <row r="730">
          <cell r="M730">
            <v>464.25</v>
          </cell>
        </row>
        <row r="767">
          <cell r="M767">
            <v>81.078260869565213</v>
          </cell>
        </row>
        <row r="769">
          <cell r="M769">
            <v>81.078260869565213</v>
          </cell>
        </row>
        <row r="773">
          <cell r="M773">
            <v>243.24324324324323</v>
          </cell>
        </row>
        <row r="777">
          <cell r="M777">
            <v>81.078260869565213</v>
          </cell>
        </row>
      </sheetData>
      <sheetData sheetId="2" refreshError="1">
        <row r="21">
          <cell r="G21">
            <v>2363</v>
          </cell>
        </row>
        <row r="29">
          <cell r="G29">
            <v>2363</v>
          </cell>
        </row>
        <row r="37">
          <cell r="G37">
            <v>2363</v>
          </cell>
        </row>
        <row r="78">
          <cell r="G78">
            <v>842.03</v>
          </cell>
        </row>
        <row r="88">
          <cell r="G88">
            <v>1059.28</v>
          </cell>
        </row>
        <row r="98">
          <cell r="G98">
            <v>1151.6200000000001</v>
          </cell>
        </row>
        <row r="112">
          <cell r="G112">
            <v>689.41000000000008</v>
          </cell>
        </row>
        <row r="134">
          <cell r="G134">
            <v>896.03000000000009</v>
          </cell>
        </row>
        <row r="145">
          <cell r="G145">
            <v>774.98000000000013</v>
          </cell>
        </row>
        <row r="156">
          <cell r="G156">
            <v>774.98000000000013</v>
          </cell>
        </row>
        <row r="167">
          <cell r="G167">
            <v>1172.25</v>
          </cell>
        </row>
        <row r="178">
          <cell r="G178">
            <v>1085.94</v>
          </cell>
        </row>
        <row r="189">
          <cell r="G189">
            <v>955.40000000000009</v>
          </cell>
        </row>
        <row r="200">
          <cell r="G200">
            <v>1234.2499999999998</v>
          </cell>
        </row>
        <row r="211">
          <cell r="G211">
            <v>1368.25</v>
          </cell>
        </row>
        <row r="222">
          <cell r="G222">
            <v>1384.5900000000001</v>
          </cell>
        </row>
        <row r="233">
          <cell r="G233">
            <v>1417.65</v>
          </cell>
        </row>
        <row r="244">
          <cell r="G244">
            <v>1298</v>
          </cell>
        </row>
        <row r="254">
          <cell r="G254">
            <v>1486.24</v>
          </cell>
        </row>
        <row r="259">
          <cell r="G259">
            <v>2875.3199999999997</v>
          </cell>
        </row>
        <row r="264">
          <cell r="G264">
            <v>1624.75</v>
          </cell>
        </row>
        <row r="269">
          <cell r="G269">
            <v>1137.46</v>
          </cell>
        </row>
        <row r="296">
          <cell r="G296">
            <v>14498.1</v>
          </cell>
        </row>
        <row r="297">
          <cell r="G297">
            <v>811.76</v>
          </cell>
        </row>
        <row r="333">
          <cell r="G333">
            <v>29496.36</v>
          </cell>
        </row>
        <row r="334">
          <cell r="G334">
            <v>876.04</v>
          </cell>
        </row>
        <row r="375">
          <cell r="G375">
            <v>775.93000000000006</v>
          </cell>
        </row>
        <row r="382">
          <cell r="G382">
            <v>980.43000000000006</v>
          </cell>
        </row>
        <row r="389">
          <cell r="G389">
            <v>33.520000000000003</v>
          </cell>
        </row>
        <row r="398">
          <cell r="G398">
            <v>668.92</v>
          </cell>
        </row>
        <row r="403">
          <cell r="G403">
            <v>46.67</v>
          </cell>
        </row>
        <row r="409">
          <cell r="G409">
            <v>274.41000000000003</v>
          </cell>
        </row>
        <row r="421">
          <cell r="G421">
            <v>242.14000000000001</v>
          </cell>
        </row>
        <row r="428">
          <cell r="G428">
            <v>253.19</v>
          </cell>
        </row>
        <row r="436">
          <cell r="G436">
            <v>388.88</v>
          </cell>
        </row>
        <row r="444">
          <cell r="G444">
            <v>281.28999999999996</v>
          </cell>
        </row>
        <row r="452">
          <cell r="G452">
            <v>391.19</v>
          </cell>
        </row>
        <row r="459">
          <cell r="G459">
            <v>336.46000000000004</v>
          </cell>
        </row>
        <row r="467">
          <cell r="G467">
            <v>276.05</v>
          </cell>
        </row>
        <row r="472">
          <cell r="G472">
            <v>72.22</v>
          </cell>
        </row>
        <row r="482">
          <cell r="G482">
            <v>155.44</v>
          </cell>
        </row>
        <row r="571">
          <cell r="G571">
            <v>20089.96</v>
          </cell>
        </row>
        <row r="575">
          <cell r="G575">
            <v>19675.349999999999</v>
          </cell>
        </row>
        <row r="579">
          <cell r="G579">
            <v>19775.349999999999</v>
          </cell>
        </row>
        <row r="599">
          <cell r="G599">
            <v>24609.75</v>
          </cell>
        </row>
        <row r="603">
          <cell r="G603">
            <v>24921.03</v>
          </cell>
        </row>
        <row r="612">
          <cell r="G612">
            <v>29550.15</v>
          </cell>
        </row>
        <row r="629">
          <cell r="G629">
            <v>18409.32</v>
          </cell>
        </row>
        <row r="642">
          <cell r="G642">
            <v>19611.27</v>
          </cell>
        </row>
        <row r="646">
          <cell r="G646">
            <v>18436.84</v>
          </cell>
        </row>
        <row r="663">
          <cell r="G663">
            <v>14326.35</v>
          </cell>
        </row>
        <row r="677">
          <cell r="G677">
            <v>17784.02</v>
          </cell>
        </row>
        <row r="695">
          <cell r="G695">
            <v>17065.25</v>
          </cell>
        </row>
        <row r="699">
          <cell r="G699">
            <v>13019.310000000001</v>
          </cell>
        </row>
        <row r="712">
          <cell r="G712">
            <v>20997.23</v>
          </cell>
        </row>
        <row r="729">
          <cell r="G729">
            <v>29690.53</v>
          </cell>
        </row>
        <row r="734">
          <cell r="G734">
            <v>28490.57</v>
          </cell>
        </row>
        <row r="739">
          <cell r="G739">
            <v>28490.57</v>
          </cell>
        </row>
        <row r="744">
          <cell r="G744">
            <v>28490.57</v>
          </cell>
        </row>
        <row r="757">
          <cell r="G757">
            <v>21410.85</v>
          </cell>
        </row>
        <row r="762">
          <cell r="G762">
            <v>21211.57</v>
          </cell>
        </row>
        <row r="775">
          <cell r="G775">
            <v>21298.98</v>
          </cell>
        </row>
        <row r="780">
          <cell r="G780">
            <v>18693.349999999999</v>
          </cell>
        </row>
        <row r="790">
          <cell r="G790">
            <v>18693.349999999999</v>
          </cell>
        </row>
        <row r="796">
          <cell r="G796">
            <v>21664.739999999998</v>
          </cell>
        </row>
        <row r="801">
          <cell r="G801">
            <v>18693.349999999999</v>
          </cell>
        </row>
        <row r="807">
          <cell r="G807">
            <v>21664.739999999998</v>
          </cell>
        </row>
        <row r="812">
          <cell r="G812">
            <v>18693.349999999999</v>
          </cell>
        </row>
        <row r="825">
          <cell r="G825">
            <v>16646.870000000003</v>
          </cell>
        </row>
        <row r="830">
          <cell r="G830">
            <v>14519.95</v>
          </cell>
        </row>
        <row r="836">
          <cell r="G836">
            <v>16884.38</v>
          </cell>
        </row>
        <row r="841">
          <cell r="G841">
            <v>14519.95</v>
          </cell>
        </row>
        <row r="855">
          <cell r="G855">
            <v>17093.760000000002</v>
          </cell>
        </row>
        <row r="860">
          <cell r="G860">
            <v>15101.380000000001</v>
          </cell>
        </row>
        <row r="866">
          <cell r="G866">
            <v>17460.3</v>
          </cell>
        </row>
        <row r="871">
          <cell r="G871">
            <v>15101.380000000001</v>
          </cell>
        </row>
        <row r="878">
          <cell r="G878">
            <v>17689.84</v>
          </cell>
        </row>
        <row r="890">
          <cell r="G890">
            <v>17689.84</v>
          </cell>
        </row>
        <row r="895">
          <cell r="G895">
            <v>15101.380000000001</v>
          </cell>
        </row>
        <row r="909">
          <cell r="G909">
            <v>16812.55</v>
          </cell>
        </row>
        <row r="914">
          <cell r="G914">
            <v>13270.96</v>
          </cell>
        </row>
        <row r="921">
          <cell r="G921">
            <v>17170.099999999999</v>
          </cell>
        </row>
        <row r="926">
          <cell r="G926">
            <v>14245.59</v>
          </cell>
        </row>
        <row r="939">
          <cell r="G939">
            <v>20783.87</v>
          </cell>
        </row>
        <row r="944">
          <cell r="G944">
            <v>16801.79</v>
          </cell>
        </row>
        <row r="950">
          <cell r="G950">
            <v>21429.94</v>
          </cell>
        </row>
        <row r="955">
          <cell r="G955">
            <v>16801.79</v>
          </cell>
        </row>
        <row r="973">
          <cell r="G973">
            <v>18853.02</v>
          </cell>
        </row>
        <row r="979">
          <cell r="G979">
            <v>21824.41</v>
          </cell>
        </row>
        <row r="984">
          <cell r="G984">
            <v>18853.02</v>
          </cell>
        </row>
        <row r="997">
          <cell r="G997">
            <v>16746.870000000003</v>
          </cell>
        </row>
        <row r="1002">
          <cell r="G1002">
            <v>14679.62</v>
          </cell>
        </row>
        <row r="1013">
          <cell r="G1013">
            <v>14679.62</v>
          </cell>
        </row>
        <row r="1027">
          <cell r="G1027">
            <v>17193.760000000002</v>
          </cell>
        </row>
        <row r="1032">
          <cell r="G1032">
            <v>15261.05</v>
          </cell>
        </row>
        <row r="1038">
          <cell r="G1038">
            <v>17619.97</v>
          </cell>
        </row>
        <row r="1043">
          <cell r="G1043">
            <v>15261.05</v>
          </cell>
        </row>
        <row r="1050">
          <cell r="G1050">
            <v>17849.510000000002</v>
          </cell>
        </row>
        <row r="1062">
          <cell r="G1062">
            <v>17849.510000000002</v>
          </cell>
        </row>
        <row r="1067">
          <cell r="G1067">
            <v>15261.05</v>
          </cell>
        </row>
        <row r="1081">
          <cell r="G1081">
            <v>16608.61</v>
          </cell>
        </row>
        <row r="1093">
          <cell r="G1093">
            <v>17329.769999999997</v>
          </cell>
        </row>
        <row r="1098">
          <cell r="G1098">
            <v>14405.259999999998</v>
          </cell>
        </row>
        <row r="1111">
          <cell r="G1111">
            <v>20540.59</v>
          </cell>
        </row>
        <row r="1116">
          <cell r="G1116">
            <v>16934.75</v>
          </cell>
        </row>
        <row r="1122">
          <cell r="G1122">
            <v>21562.9</v>
          </cell>
        </row>
        <row r="1140">
          <cell r="G1140">
            <v>22680.98</v>
          </cell>
        </row>
        <row r="1145">
          <cell r="G1145">
            <v>19114.599999999999</v>
          </cell>
        </row>
        <row r="1151">
          <cell r="G1151">
            <v>22085.989999999998</v>
          </cell>
        </row>
        <row r="1156">
          <cell r="G1156">
            <v>19114.599999999999</v>
          </cell>
        </row>
        <row r="1169">
          <cell r="G1169">
            <v>18028.870000000003</v>
          </cell>
        </row>
        <row r="1174">
          <cell r="G1174">
            <v>14941.2</v>
          </cell>
        </row>
        <row r="1180">
          <cell r="G1180">
            <v>17305.63</v>
          </cell>
        </row>
        <row r="1185">
          <cell r="G1185">
            <v>14941.2</v>
          </cell>
        </row>
        <row r="1199">
          <cell r="G1199">
            <v>18475.760000000002</v>
          </cell>
        </row>
        <row r="1204">
          <cell r="G1204">
            <v>15522.630000000001</v>
          </cell>
        </row>
        <row r="1210">
          <cell r="G1210">
            <v>17881.55</v>
          </cell>
        </row>
        <row r="1215">
          <cell r="G1215">
            <v>15522.630000000001</v>
          </cell>
        </row>
        <row r="1222">
          <cell r="G1222">
            <v>18111.09</v>
          </cell>
        </row>
        <row r="1234">
          <cell r="G1234">
            <v>18111.09</v>
          </cell>
        </row>
        <row r="1239">
          <cell r="G1239">
            <v>15522.630000000001</v>
          </cell>
        </row>
        <row r="1253">
          <cell r="G1253">
            <v>17890.61</v>
          </cell>
        </row>
        <row r="1258">
          <cell r="G1258">
            <v>13692.21</v>
          </cell>
        </row>
        <row r="1265">
          <cell r="G1265">
            <v>17591.349999999999</v>
          </cell>
        </row>
        <row r="1270">
          <cell r="G1270">
            <v>14666.84</v>
          </cell>
        </row>
        <row r="2706">
          <cell r="G2706">
            <v>7800.69</v>
          </cell>
        </row>
        <row r="2762">
          <cell r="G2762">
            <v>8533.630000000001</v>
          </cell>
        </row>
        <row r="2769">
          <cell r="G2769">
            <v>8533.630000000001</v>
          </cell>
        </row>
        <row r="2818">
          <cell r="G2818">
            <v>8068.03</v>
          </cell>
        </row>
        <row r="2825">
          <cell r="G2825">
            <v>8068.03</v>
          </cell>
        </row>
        <row r="2874">
          <cell r="G2874">
            <v>8168.03</v>
          </cell>
        </row>
        <row r="2881">
          <cell r="G2881">
            <v>8168.03</v>
          </cell>
        </row>
        <row r="3033">
          <cell r="G3033">
            <v>7465.98</v>
          </cell>
        </row>
        <row r="3038">
          <cell r="G3038">
            <v>6957.2199999999993</v>
          </cell>
        </row>
        <row r="3043">
          <cell r="G3043">
            <v>6485.1</v>
          </cell>
        </row>
        <row r="3048">
          <cell r="G3048">
            <v>6093.48</v>
          </cell>
        </row>
        <row r="3054">
          <cell r="G3054">
            <v>9340.86</v>
          </cell>
        </row>
        <row r="3060">
          <cell r="G3060">
            <v>8054.2999999999993</v>
          </cell>
        </row>
        <row r="3066">
          <cell r="G3066">
            <v>7414.5</v>
          </cell>
        </row>
        <row r="3072">
          <cell r="G3072">
            <v>7911.2999999999993</v>
          </cell>
        </row>
        <row r="3077">
          <cell r="G3077">
            <v>7402.5399999999991</v>
          </cell>
        </row>
        <row r="3082">
          <cell r="G3082">
            <v>6930.42</v>
          </cell>
        </row>
        <row r="3087">
          <cell r="G3087">
            <v>6538.7999999999993</v>
          </cell>
        </row>
        <row r="3093">
          <cell r="G3093">
            <v>8198.92</v>
          </cell>
        </row>
        <row r="3098">
          <cell r="G3098">
            <v>7690.16</v>
          </cell>
        </row>
        <row r="3103">
          <cell r="G3103">
            <v>7218.0400000000009</v>
          </cell>
        </row>
        <row r="3108">
          <cell r="G3108">
            <v>6826.42</v>
          </cell>
        </row>
        <row r="3114">
          <cell r="G3114">
            <v>7733.32</v>
          </cell>
        </row>
        <row r="3119">
          <cell r="G3119">
            <v>7224.5599999999995</v>
          </cell>
        </row>
        <row r="3124">
          <cell r="G3124">
            <v>6752.4400000000005</v>
          </cell>
        </row>
        <row r="3129">
          <cell r="G3129">
            <v>6360.82</v>
          </cell>
        </row>
        <row r="3134">
          <cell r="G3134">
            <v>6852.4400000000005</v>
          </cell>
        </row>
        <row r="3139">
          <cell r="G3139">
            <v>6460.82</v>
          </cell>
        </row>
        <row r="3144">
          <cell r="G3144">
            <v>8134.4400000000005</v>
          </cell>
        </row>
        <row r="3149">
          <cell r="G3149">
            <v>7742.82</v>
          </cell>
        </row>
        <row r="3157">
          <cell r="G3157">
            <v>5627.16</v>
          </cell>
        </row>
        <row r="3162">
          <cell r="G3162">
            <v>5729.24</v>
          </cell>
        </row>
        <row r="3167">
          <cell r="G3167">
            <v>4650</v>
          </cell>
        </row>
        <row r="3172">
          <cell r="G3172">
            <v>4750</v>
          </cell>
        </row>
        <row r="3177">
          <cell r="G3177">
            <v>6635.2</v>
          </cell>
        </row>
        <row r="3182">
          <cell r="G3182">
            <v>6826.6</v>
          </cell>
        </row>
        <row r="3187">
          <cell r="G3187">
            <v>7018</v>
          </cell>
        </row>
        <row r="3192">
          <cell r="G3192">
            <v>7209.4</v>
          </cell>
        </row>
        <row r="3197">
          <cell r="G3197">
            <v>7400.8</v>
          </cell>
        </row>
        <row r="3202">
          <cell r="G3202">
            <v>7719.8</v>
          </cell>
        </row>
        <row r="3207">
          <cell r="G3207">
            <v>7425</v>
          </cell>
        </row>
        <row r="3212">
          <cell r="G3212">
            <v>8772.5</v>
          </cell>
        </row>
        <row r="3232">
          <cell r="G3232">
            <v>576.02</v>
          </cell>
        </row>
        <row r="3243">
          <cell r="D3243">
            <v>1</v>
          </cell>
        </row>
        <row r="3252">
          <cell r="D3252">
            <v>740000</v>
          </cell>
        </row>
        <row r="3265">
          <cell r="G3265">
            <v>536.14</v>
          </cell>
        </row>
        <row r="3272">
          <cell r="G3272">
            <v>782.42</v>
          </cell>
        </row>
        <row r="3281">
          <cell r="G3281">
            <v>325.83999999999997</v>
          </cell>
        </row>
        <row r="3293">
          <cell r="G3293">
            <v>583.32000000000005</v>
          </cell>
        </row>
        <row r="3300">
          <cell r="G3300">
            <v>3847.0699999999997</v>
          </cell>
        </row>
        <row r="3307">
          <cell r="G3307">
            <v>4296.7299999999996</v>
          </cell>
        </row>
        <row r="3314">
          <cell r="G3314">
            <v>4652.05</v>
          </cell>
        </row>
        <row r="3319">
          <cell r="I3319">
            <v>4700</v>
          </cell>
        </row>
        <row r="3321">
          <cell r="G3321">
            <v>4293.43</v>
          </cell>
        </row>
        <row r="3328">
          <cell r="G3328">
            <v>4733.3100000000004</v>
          </cell>
        </row>
        <row r="3335">
          <cell r="G3335">
            <v>5080.91</v>
          </cell>
        </row>
        <row r="3355">
          <cell r="G3355">
            <v>147.63</v>
          </cell>
        </row>
        <row r="3368">
          <cell r="G3368">
            <v>704.95</v>
          </cell>
        </row>
        <row r="3379">
          <cell r="G3379">
            <v>707.81000000000006</v>
          </cell>
        </row>
        <row r="3390">
          <cell r="G3390">
            <v>972.22</v>
          </cell>
        </row>
        <row r="3401">
          <cell r="G3401">
            <v>1187.6400000000001</v>
          </cell>
        </row>
        <row r="3412">
          <cell r="G3412">
            <v>916.54</v>
          </cell>
        </row>
        <row r="3423">
          <cell r="G3423">
            <v>1471.66</v>
          </cell>
        </row>
        <row r="3434">
          <cell r="G3434">
            <v>1020.9399999999999</v>
          </cell>
        </row>
        <row r="3445">
          <cell r="G3445">
            <v>906.79</v>
          </cell>
        </row>
        <row r="3457">
          <cell r="G3457">
            <v>1554.43</v>
          </cell>
        </row>
        <row r="3468">
          <cell r="G3468">
            <v>878.23</v>
          </cell>
        </row>
        <row r="3478">
          <cell r="G3478">
            <v>584.39</v>
          </cell>
        </row>
        <row r="3489">
          <cell r="G3489">
            <v>4701.47</v>
          </cell>
        </row>
        <row r="3507">
          <cell r="G3507">
            <v>1574.21</v>
          </cell>
        </row>
        <row r="3514">
          <cell r="G3514">
            <v>2061.2199999999998</v>
          </cell>
        </row>
        <row r="3521">
          <cell r="G3521">
            <v>2877.5600000000004</v>
          </cell>
        </row>
        <row r="3528">
          <cell r="G3528">
            <v>3715.9200000000005</v>
          </cell>
        </row>
        <row r="3535">
          <cell r="G3535">
            <v>5255.09</v>
          </cell>
        </row>
        <row r="3542">
          <cell r="G3542">
            <v>5663.95</v>
          </cell>
        </row>
        <row r="3549">
          <cell r="G3549">
            <v>8177.1399999999994</v>
          </cell>
        </row>
        <row r="3748">
          <cell r="G3748">
            <v>45308.28</v>
          </cell>
        </row>
        <row r="3763">
          <cell r="G3763">
            <v>50468.1</v>
          </cell>
        </row>
        <row r="3778">
          <cell r="G3778">
            <v>43580.71</v>
          </cell>
        </row>
        <row r="3848">
          <cell r="G3848">
            <v>668.94</v>
          </cell>
        </row>
        <row r="3858">
          <cell r="G3858">
            <v>1581.4700000000003</v>
          </cell>
        </row>
        <row r="3868">
          <cell r="G3868">
            <v>1828.31</v>
          </cell>
        </row>
        <row r="3901">
          <cell r="G3901">
            <v>2050.8199999999997</v>
          </cell>
        </row>
        <row r="4189">
          <cell r="G4189">
            <v>7962.34</v>
          </cell>
        </row>
        <row r="4216">
          <cell r="G4216">
            <v>8146.78</v>
          </cell>
        </row>
        <row r="4242">
          <cell r="G4242">
            <v>2967.8599999999997</v>
          </cell>
        </row>
        <row r="4264">
          <cell r="G4264">
            <v>10688.9</v>
          </cell>
        </row>
        <row r="4282">
          <cell r="G4282">
            <v>12554.890000000001</v>
          </cell>
        </row>
        <row r="4304">
          <cell r="G4304">
            <v>18706.560000000001</v>
          </cell>
        </row>
        <row r="4322">
          <cell r="G4322">
            <v>20572.550000000003</v>
          </cell>
        </row>
        <row r="4344">
          <cell r="G4344">
            <v>4742.9500000000007</v>
          </cell>
        </row>
        <row r="4394">
          <cell r="G4394">
            <v>2398.35</v>
          </cell>
        </row>
        <row r="4422">
          <cell r="G4422">
            <v>2568.2199999999998</v>
          </cell>
        </row>
        <row r="4431">
          <cell r="G4431">
            <v>4042.02</v>
          </cell>
        </row>
        <row r="4436">
          <cell r="G4436">
            <v>2157.56</v>
          </cell>
        </row>
        <row r="4442">
          <cell r="G4442">
            <v>5076.3499999999995</v>
          </cell>
        </row>
        <row r="4449">
          <cell r="G4449">
            <v>6779.16</v>
          </cell>
        </row>
        <row r="4454">
          <cell r="G4454">
            <v>1953.56</v>
          </cell>
        </row>
        <row r="4460">
          <cell r="G4460">
            <v>3958.17</v>
          </cell>
        </row>
        <row r="4495">
          <cell r="G4495">
            <v>86.28</v>
          </cell>
        </row>
        <row r="4508">
          <cell r="G4508">
            <v>135.18</v>
          </cell>
        </row>
        <row r="4516">
          <cell r="G4516">
            <v>172.08</v>
          </cell>
        </row>
        <row r="4555">
          <cell r="G4555">
            <v>1103.44</v>
          </cell>
        </row>
        <row r="4564">
          <cell r="G4564">
            <v>1523.4599999999998</v>
          </cell>
        </row>
        <row r="4573">
          <cell r="G4573">
            <v>1593.16</v>
          </cell>
        </row>
        <row r="4582">
          <cell r="G4582">
            <v>979.91</v>
          </cell>
        </row>
        <row r="4591">
          <cell r="G4591">
            <v>1060.96</v>
          </cell>
        </row>
        <row r="4600">
          <cell r="G4600">
            <v>997.75</v>
          </cell>
        </row>
        <row r="4609">
          <cell r="G4609">
            <v>1090.6099999999999</v>
          </cell>
        </row>
        <row r="4618">
          <cell r="G4618">
            <v>1090.6099999999999</v>
          </cell>
        </row>
        <row r="4647">
          <cell r="G4647">
            <v>1158.45</v>
          </cell>
        </row>
        <row r="4656">
          <cell r="G4656">
            <v>1225.5999999999999</v>
          </cell>
        </row>
        <row r="4665">
          <cell r="G4665">
            <v>1029.5899999999999</v>
          </cell>
        </row>
        <row r="4674">
          <cell r="G4674">
            <v>757.63</v>
          </cell>
        </row>
        <row r="4692">
          <cell r="G4692">
            <v>751.08999999999992</v>
          </cell>
        </row>
        <row r="4844">
          <cell r="G4844">
            <v>703.06999999999994</v>
          </cell>
        </row>
        <row r="4852">
          <cell r="G4852">
            <v>723.06999999999994</v>
          </cell>
        </row>
        <row r="4861">
          <cell r="G4861">
            <v>737.46999999999991</v>
          </cell>
        </row>
        <row r="4869">
          <cell r="G4869">
            <v>607.56999999999994</v>
          </cell>
        </row>
        <row r="4877">
          <cell r="G4877">
            <v>666.96</v>
          </cell>
        </row>
        <row r="4885">
          <cell r="G4885">
            <v>694.16000000000008</v>
          </cell>
        </row>
        <row r="4892">
          <cell r="G4892">
            <v>223.79</v>
          </cell>
        </row>
        <row r="4899">
          <cell r="G4899">
            <v>146.51</v>
          </cell>
        </row>
        <row r="4906">
          <cell r="G4906">
            <v>157.16</v>
          </cell>
        </row>
        <row r="4913">
          <cell r="G4913">
            <v>142.37</v>
          </cell>
        </row>
        <row r="4920">
          <cell r="G4920">
            <v>123.94</v>
          </cell>
        </row>
        <row r="4997">
          <cell r="D4997">
            <v>1960.47</v>
          </cell>
          <cell r="G4997">
            <v>3826.1899999999996</v>
          </cell>
        </row>
        <row r="5006">
          <cell r="D5006">
            <v>2702.91</v>
          </cell>
          <cell r="G5006">
            <v>5275.1900000000005</v>
          </cell>
        </row>
        <row r="5015">
          <cell r="D5015">
            <v>7972.31</v>
          </cell>
          <cell r="G5015">
            <v>15559.34</v>
          </cell>
        </row>
        <row r="5024">
          <cell r="D5024">
            <v>9481.26</v>
          </cell>
          <cell r="G5024">
            <v>18504.32</v>
          </cell>
        </row>
        <row r="5032">
          <cell r="D5032">
            <v>7474.38</v>
          </cell>
          <cell r="G5032">
            <v>14587.54</v>
          </cell>
        </row>
        <row r="5044">
          <cell r="D5044">
            <v>7354.62</v>
          </cell>
          <cell r="G5044">
            <v>43245.959999999992</v>
          </cell>
        </row>
        <row r="5053">
          <cell r="G5053">
            <v>876.11</v>
          </cell>
        </row>
        <row r="5060">
          <cell r="G5060">
            <v>940.37999999999988</v>
          </cell>
        </row>
        <row r="5066">
          <cell r="G5066">
            <v>531.63</v>
          </cell>
        </row>
        <row r="5073">
          <cell r="G5073">
            <v>514.59</v>
          </cell>
        </row>
        <row r="5080">
          <cell r="G5080">
            <v>699.4</v>
          </cell>
        </row>
        <row r="5088">
          <cell r="G5088">
            <v>758.08999999999992</v>
          </cell>
        </row>
        <row r="5093">
          <cell r="G5093">
            <v>140.79000000000002</v>
          </cell>
        </row>
        <row r="5099">
          <cell r="G5099">
            <v>199.18</v>
          </cell>
        </row>
        <row r="5103">
          <cell r="G5103">
            <v>257.2</v>
          </cell>
        </row>
        <row r="5117">
          <cell r="G5117">
            <v>6715.3099999999995</v>
          </cell>
        </row>
        <row r="5118">
          <cell r="G5118">
            <v>98.75</v>
          </cell>
        </row>
        <row r="5130">
          <cell r="G5130">
            <v>630.88</v>
          </cell>
        </row>
        <row r="5138">
          <cell r="G5138">
            <v>1350.6799999999998</v>
          </cell>
        </row>
        <row r="5144">
          <cell r="G5144">
            <v>982.78</v>
          </cell>
        </row>
        <row r="5151">
          <cell r="G5151">
            <v>1086.1199999999999</v>
          </cell>
        </row>
        <row r="5189">
          <cell r="G5189" t="e">
            <v>#REF!</v>
          </cell>
        </row>
        <row r="5213">
          <cell r="G5213" t="e">
            <v>#REF!</v>
          </cell>
        </row>
        <row r="5237">
          <cell r="G5237" t="e">
            <v>#REF!</v>
          </cell>
        </row>
        <row r="5261">
          <cell r="G5261" t="e">
            <v>#REF!</v>
          </cell>
        </row>
        <row r="5288">
          <cell r="G5288">
            <v>12175.189999999999</v>
          </cell>
        </row>
        <row r="5315">
          <cell r="G5315">
            <v>11741.429999999998</v>
          </cell>
        </row>
        <row r="5342">
          <cell r="G5342">
            <v>9266.5400000000009</v>
          </cell>
        </row>
        <row r="5369">
          <cell r="G5369">
            <v>11308.529999999997</v>
          </cell>
        </row>
        <row r="5379">
          <cell r="G5379">
            <v>1050.9299999999998</v>
          </cell>
        </row>
        <row r="5391">
          <cell r="G5391">
            <v>1821.7599999999998</v>
          </cell>
        </row>
        <row r="5402">
          <cell r="G5402">
            <v>1394.38</v>
          </cell>
        </row>
      </sheetData>
      <sheetData sheetId="3"/>
      <sheetData sheetId="4"/>
      <sheetData sheetId="5" refreshError="1">
        <row r="32">
          <cell r="F32">
            <v>283.66160000000002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M.O y Rendimientos"/>
      <sheetName val="Insumos"/>
      <sheetName val="MO Oper Equipo"/>
      <sheetName val="PRESUPUESTO 1RA ETAPA"/>
    </sheetNames>
    <sheetDataSet>
      <sheetData sheetId="0"/>
      <sheetData sheetId="1"/>
      <sheetData sheetId="2" refreshError="1">
        <row r="212">
          <cell r="M212">
            <v>126.70050761421321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"/>
      <sheetName val="Rendimiento Materiales"/>
      <sheetName val="Insumos"/>
      <sheetName val="Rendimientos OM"/>
      <sheetName val="resumen1"/>
      <sheetName val="Analisis de Costos"/>
      <sheetName val="Sheet1"/>
      <sheetName val="Analisis de Costos (2)"/>
    </sheetNames>
    <sheetDataSet>
      <sheetData sheetId="0" refreshError="1"/>
      <sheetData sheetId="1" refreshError="1"/>
      <sheetData sheetId="2" refreshError="1"/>
      <sheetData sheetId="3" refreshError="1">
        <row r="322">
          <cell r="M322">
            <v>79.739999999999995</v>
          </cell>
        </row>
        <row r="346">
          <cell r="M346">
            <v>11.391428571428571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DIMIENTOS"/>
      <sheetName val="Materiales"/>
      <sheetName val=" analisis de costo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"/>
      <sheetName val="Rendimiento Materiales"/>
      <sheetName val="Insumos"/>
      <sheetName val="Rendimientos OM"/>
      <sheetName val="resumen1"/>
      <sheetName val="Analisis de Costos"/>
    </sheetNames>
    <sheetDataSet>
      <sheetData sheetId="0"/>
      <sheetData sheetId="1"/>
      <sheetData sheetId="2"/>
      <sheetData sheetId="3">
        <row r="322">
          <cell r="M322">
            <v>107.3</v>
          </cell>
        </row>
      </sheetData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"/>
      <sheetName val="Presupuesto"/>
      <sheetName val="Analisis"/>
      <sheetName val="M.O y Rendimientos"/>
      <sheetName val="Insumos"/>
      <sheetName val="MO Oper Equipo"/>
      <sheetName val="CONSTRUCCION DE ACERAS Y CONTEN"/>
    </sheetNames>
    <sheetDataSet>
      <sheetData sheetId="0" refreshError="1"/>
      <sheetData sheetId="1" refreshError="1"/>
      <sheetData sheetId="2" refreshError="1"/>
      <sheetData sheetId="3" refreshError="1">
        <row r="369">
          <cell r="M369">
            <v>107.3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.O Y Rendtos"/>
      <sheetName val="Analisis de Costos"/>
      <sheetName val="ANALISIS DRENAJE"/>
      <sheetName val="ANALISIS NUEVOS"/>
      <sheetName val="VARILLAS"/>
      <sheetName val="Ferreterias"/>
      <sheetName val="MONTILLA"/>
    </sheetNames>
    <sheetDataSet>
      <sheetData sheetId="0" refreshError="1">
        <row r="703">
          <cell r="F703">
            <v>184</v>
          </cell>
        </row>
      </sheetData>
      <sheetData sheetId="1" refreshError="1">
        <row r="7">
          <cell r="D7">
            <v>1300</v>
          </cell>
          <cell r="E7">
            <v>1032</v>
          </cell>
          <cell r="G7">
            <v>723</v>
          </cell>
          <cell r="H7">
            <v>600</v>
          </cell>
          <cell r="I7">
            <v>550</v>
          </cell>
        </row>
        <row r="772">
          <cell r="M772">
            <v>383.47159179840349</v>
          </cell>
        </row>
      </sheetData>
      <sheetData sheetId="2" refreshError="1">
        <row r="70">
          <cell r="F70">
            <v>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deros "/>
      <sheetName val="tecnica 1"/>
      <sheetName val="primer nivel "/>
      <sheetName val="segundo nivel  "/>
      <sheetName val="primer nivel estructural"/>
      <sheetName val="segundo nivel estructural"/>
      <sheetName val="calculos estructurales"/>
      <sheetName val="elevacion frontal"/>
      <sheetName val="elevacion lateral derecha"/>
      <sheetName val="elevacion posterior"/>
      <sheetName val="elevacion lateral izquierda "/>
      <sheetName val="SECCIONAA"/>
      <sheetName val="SECCIONBB"/>
      <sheetName val="SECCIONCC"/>
      <sheetName val="SECCIONDD"/>
      <sheetName val="cargas"/>
      <sheetName val="primer losas"/>
      <sheetName val="segundo nivel  losas"/>
      <sheetName val="losa entrepiso"/>
      <sheetName val="losa techo"/>
      <sheetName val="tecnica 1 (2)"/>
      <sheetName val="detalle de vigas"/>
      <sheetName val="tecnica 2"/>
      <sheetName val="pañete"/>
      <sheetName val="Volumenes"/>
      <sheetName val="Lista de precios"/>
      <sheetName val=" analisis de costos"/>
      <sheetName val="presupuesto "/>
      <sheetName val="presupuesto losas y vig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2">
          <cell r="F12">
            <v>295</v>
          </cell>
        </row>
        <row r="13">
          <cell r="F13">
            <v>295</v>
          </cell>
        </row>
      </sheetData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3"/>
  <sheetViews>
    <sheetView tabSelected="1" view="pageBreakPreview" topLeftCell="A190" zoomScaleNormal="95" zoomScaleSheetLayoutView="100" workbookViewId="0">
      <selection activeCell="C195" sqref="C195"/>
    </sheetView>
  </sheetViews>
  <sheetFormatPr baseColWidth="10" defaultRowHeight="15"/>
  <cols>
    <col min="1" max="1" width="8.85546875" customWidth="1"/>
    <col min="2" max="2" width="6.85546875" customWidth="1"/>
    <col min="3" max="3" width="48.28515625" customWidth="1"/>
    <col min="4" max="4" width="12.7109375" customWidth="1"/>
    <col min="5" max="5" width="8.85546875" customWidth="1"/>
    <col min="6" max="6" width="11.42578125" customWidth="1"/>
    <col min="7" max="7" width="15.140625" customWidth="1"/>
    <col min="8" max="8" width="19.28515625" customWidth="1"/>
    <col min="9" max="9" width="24" customWidth="1"/>
    <col min="10" max="10" width="44.85546875" customWidth="1"/>
    <col min="257" max="257" width="8.85546875" customWidth="1"/>
    <col min="258" max="258" width="6.85546875" customWidth="1"/>
    <col min="259" max="259" width="48.28515625" customWidth="1"/>
    <col min="260" max="260" width="12.7109375" customWidth="1"/>
    <col min="261" max="261" width="8.85546875" customWidth="1"/>
    <col min="262" max="262" width="11.42578125" customWidth="1"/>
    <col min="263" max="263" width="15.140625" customWidth="1"/>
    <col min="264" max="264" width="19.28515625" customWidth="1"/>
    <col min="265" max="265" width="24" customWidth="1"/>
    <col min="266" max="266" width="44.85546875" customWidth="1"/>
    <col min="513" max="513" width="8.85546875" customWidth="1"/>
    <col min="514" max="514" width="6.85546875" customWidth="1"/>
    <col min="515" max="515" width="48.28515625" customWidth="1"/>
    <col min="516" max="516" width="12.7109375" customWidth="1"/>
    <col min="517" max="517" width="8.85546875" customWidth="1"/>
    <col min="518" max="518" width="11.42578125" customWidth="1"/>
    <col min="519" max="519" width="15.140625" customWidth="1"/>
    <col min="520" max="520" width="19.28515625" customWidth="1"/>
    <col min="521" max="521" width="24" customWidth="1"/>
    <col min="522" max="522" width="44.85546875" customWidth="1"/>
    <col min="769" max="769" width="8.85546875" customWidth="1"/>
    <col min="770" max="770" width="6.85546875" customWidth="1"/>
    <col min="771" max="771" width="48.28515625" customWidth="1"/>
    <col min="772" max="772" width="12.7109375" customWidth="1"/>
    <col min="773" max="773" width="8.85546875" customWidth="1"/>
    <col min="774" max="774" width="11.42578125" customWidth="1"/>
    <col min="775" max="775" width="15.140625" customWidth="1"/>
    <col min="776" max="776" width="19.28515625" customWidth="1"/>
    <col min="777" max="777" width="24" customWidth="1"/>
    <col min="778" max="778" width="44.85546875" customWidth="1"/>
    <col min="1025" max="1025" width="8.85546875" customWidth="1"/>
    <col min="1026" max="1026" width="6.85546875" customWidth="1"/>
    <col min="1027" max="1027" width="48.28515625" customWidth="1"/>
    <col min="1028" max="1028" width="12.7109375" customWidth="1"/>
    <col min="1029" max="1029" width="8.85546875" customWidth="1"/>
    <col min="1030" max="1030" width="11.42578125" customWidth="1"/>
    <col min="1031" max="1031" width="15.140625" customWidth="1"/>
    <col min="1032" max="1032" width="19.28515625" customWidth="1"/>
    <col min="1033" max="1033" width="24" customWidth="1"/>
    <col min="1034" max="1034" width="44.85546875" customWidth="1"/>
    <col min="1281" max="1281" width="8.85546875" customWidth="1"/>
    <col min="1282" max="1282" width="6.85546875" customWidth="1"/>
    <col min="1283" max="1283" width="48.28515625" customWidth="1"/>
    <col min="1284" max="1284" width="12.7109375" customWidth="1"/>
    <col min="1285" max="1285" width="8.85546875" customWidth="1"/>
    <col min="1286" max="1286" width="11.42578125" customWidth="1"/>
    <col min="1287" max="1287" width="15.140625" customWidth="1"/>
    <col min="1288" max="1288" width="19.28515625" customWidth="1"/>
    <col min="1289" max="1289" width="24" customWidth="1"/>
    <col min="1290" max="1290" width="44.85546875" customWidth="1"/>
    <col min="1537" max="1537" width="8.85546875" customWidth="1"/>
    <col min="1538" max="1538" width="6.85546875" customWidth="1"/>
    <col min="1539" max="1539" width="48.28515625" customWidth="1"/>
    <col min="1540" max="1540" width="12.7109375" customWidth="1"/>
    <col min="1541" max="1541" width="8.85546875" customWidth="1"/>
    <col min="1542" max="1542" width="11.42578125" customWidth="1"/>
    <col min="1543" max="1543" width="15.140625" customWidth="1"/>
    <col min="1544" max="1544" width="19.28515625" customWidth="1"/>
    <col min="1545" max="1545" width="24" customWidth="1"/>
    <col min="1546" max="1546" width="44.85546875" customWidth="1"/>
    <col min="1793" max="1793" width="8.85546875" customWidth="1"/>
    <col min="1794" max="1794" width="6.85546875" customWidth="1"/>
    <col min="1795" max="1795" width="48.28515625" customWidth="1"/>
    <col min="1796" max="1796" width="12.7109375" customWidth="1"/>
    <col min="1797" max="1797" width="8.85546875" customWidth="1"/>
    <col min="1798" max="1798" width="11.42578125" customWidth="1"/>
    <col min="1799" max="1799" width="15.140625" customWidth="1"/>
    <col min="1800" max="1800" width="19.28515625" customWidth="1"/>
    <col min="1801" max="1801" width="24" customWidth="1"/>
    <col min="1802" max="1802" width="44.85546875" customWidth="1"/>
    <col min="2049" max="2049" width="8.85546875" customWidth="1"/>
    <col min="2050" max="2050" width="6.85546875" customWidth="1"/>
    <col min="2051" max="2051" width="48.28515625" customWidth="1"/>
    <col min="2052" max="2052" width="12.7109375" customWidth="1"/>
    <col min="2053" max="2053" width="8.85546875" customWidth="1"/>
    <col min="2054" max="2054" width="11.42578125" customWidth="1"/>
    <col min="2055" max="2055" width="15.140625" customWidth="1"/>
    <col min="2056" max="2056" width="19.28515625" customWidth="1"/>
    <col min="2057" max="2057" width="24" customWidth="1"/>
    <col min="2058" max="2058" width="44.85546875" customWidth="1"/>
    <col min="2305" max="2305" width="8.85546875" customWidth="1"/>
    <col min="2306" max="2306" width="6.85546875" customWidth="1"/>
    <col min="2307" max="2307" width="48.28515625" customWidth="1"/>
    <col min="2308" max="2308" width="12.7109375" customWidth="1"/>
    <col min="2309" max="2309" width="8.85546875" customWidth="1"/>
    <col min="2310" max="2310" width="11.42578125" customWidth="1"/>
    <col min="2311" max="2311" width="15.140625" customWidth="1"/>
    <col min="2312" max="2312" width="19.28515625" customWidth="1"/>
    <col min="2313" max="2313" width="24" customWidth="1"/>
    <col min="2314" max="2314" width="44.85546875" customWidth="1"/>
    <col min="2561" max="2561" width="8.85546875" customWidth="1"/>
    <col min="2562" max="2562" width="6.85546875" customWidth="1"/>
    <col min="2563" max="2563" width="48.28515625" customWidth="1"/>
    <col min="2564" max="2564" width="12.7109375" customWidth="1"/>
    <col min="2565" max="2565" width="8.85546875" customWidth="1"/>
    <col min="2566" max="2566" width="11.42578125" customWidth="1"/>
    <col min="2567" max="2567" width="15.140625" customWidth="1"/>
    <col min="2568" max="2568" width="19.28515625" customWidth="1"/>
    <col min="2569" max="2569" width="24" customWidth="1"/>
    <col min="2570" max="2570" width="44.85546875" customWidth="1"/>
    <col min="2817" max="2817" width="8.85546875" customWidth="1"/>
    <col min="2818" max="2818" width="6.85546875" customWidth="1"/>
    <col min="2819" max="2819" width="48.28515625" customWidth="1"/>
    <col min="2820" max="2820" width="12.7109375" customWidth="1"/>
    <col min="2821" max="2821" width="8.85546875" customWidth="1"/>
    <col min="2822" max="2822" width="11.42578125" customWidth="1"/>
    <col min="2823" max="2823" width="15.140625" customWidth="1"/>
    <col min="2824" max="2824" width="19.28515625" customWidth="1"/>
    <col min="2825" max="2825" width="24" customWidth="1"/>
    <col min="2826" max="2826" width="44.85546875" customWidth="1"/>
    <col min="3073" max="3073" width="8.85546875" customWidth="1"/>
    <col min="3074" max="3074" width="6.85546875" customWidth="1"/>
    <col min="3075" max="3075" width="48.28515625" customWidth="1"/>
    <col min="3076" max="3076" width="12.7109375" customWidth="1"/>
    <col min="3077" max="3077" width="8.85546875" customWidth="1"/>
    <col min="3078" max="3078" width="11.42578125" customWidth="1"/>
    <col min="3079" max="3079" width="15.140625" customWidth="1"/>
    <col min="3080" max="3080" width="19.28515625" customWidth="1"/>
    <col min="3081" max="3081" width="24" customWidth="1"/>
    <col min="3082" max="3082" width="44.85546875" customWidth="1"/>
    <col min="3329" max="3329" width="8.85546875" customWidth="1"/>
    <col min="3330" max="3330" width="6.85546875" customWidth="1"/>
    <col min="3331" max="3331" width="48.28515625" customWidth="1"/>
    <col min="3332" max="3332" width="12.7109375" customWidth="1"/>
    <col min="3333" max="3333" width="8.85546875" customWidth="1"/>
    <col min="3334" max="3334" width="11.42578125" customWidth="1"/>
    <col min="3335" max="3335" width="15.140625" customWidth="1"/>
    <col min="3336" max="3336" width="19.28515625" customWidth="1"/>
    <col min="3337" max="3337" width="24" customWidth="1"/>
    <col min="3338" max="3338" width="44.85546875" customWidth="1"/>
    <col min="3585" max="3585" width="8.85546875" customWidth="1"/>
    <col min="3586" max="3586" width="6.85546875" customWidth="1"/>
    <col min="3587" max="3587" width="48.28515625" customWidth="1"/>
    <col min="3588" max="3588" width="12.7109375" customWidth="1"/>
    <col min="3589" max="3589" width="8.85546875" customWidth="1"/>
    <col min="3590" max="3590" width="11.42578125" customWidth="1"/>
    <col min="3591" max="3591" width="15.140625" customWidth="1"/>
    <col min="3592" max="3592" width="19.28515625" customWidth="1"/>
    <col min="3593" max="3593" width="24" customWidth="1"/>
    <col min="3594" max="3594" width="44.85546875" customWidth="1"/>
    <col min="3841" max="3841" width="8.85546875" customWidth="1"/>
    <col min="3842" max="3842" width="6.85546875" customWidth="1"/>
    <col min="3843" max="3843" width="48.28515625" customWidth="1"/>
    <col min="3844" max="3844" width="12.7109375" customWidth="1"/>
    <col min="3845" max="3845" width="8.85546875" customWidth="1"/>
    <col min="3846" max="3846" width="11.42578125" customWidth="1"/>
    <col min="3847" max="3847" width="15.140625" customWidth="1"/>
    <col min="3848" max="3848" width="19.28515625" customWidth="1"/>
    <col min="3849" max="3849" width="24" customWidth="1"/>
    <col min="3850" max="3850" width="44.85546875" customWidth="1"/>
    <col min="4097" max="4097" width="8.85546875" customWidth="1"/>
    <col min="4098" max="4098" width="6.85546875" customWidth="1"/>
    <col min="4099" max="4099" width="48.28515625" customWidth="1"/>
    <col min="4100" max="4100" width="12.7109375" customWidth="1"/>
    <col min="4101" max="4101" width="8.85546875" customWidth="1"/>
    <col min="4102" max="4102" width="11.42578125" customWidth="1"/>
    <col min="4103" max="4103" width="15.140625" customWidth="1"/>
    <col min="4104" max="4104" width="19.28515625" customWidth="1"/>
    <col min="4105" max="4105" width="24" customWidth="1"/>
    <col min="4106" max="4106" width="44.85546875" customWidth="1"/>
    <col min="4353" max="4353" width="8.85546875" customWidth="1"/>
    <col min="4354" max="4354" width="6.85546875" customWidth="1"/>
    <col min="4355" max="4355" width="48.28515625" customWidth="1"/>
    <col min="4356" max="4356" width="12.7109375" customWidth="1"/>
    <col min="4357" max="4357" width="8.85546875" customWidth="1"/>
    <col min="4358" max="4358" width="11.42578125" customWidth="1"/>
    <col min="4359" max="4359" width="15.140625" customWidth="1"/>
    <col min="4360" max="4360" width="19.28515625" customWidth="1"/>
    <col min="4361" max="4361" width="24" customWidth="1"/>
    <col min="4362" max="4362" width="44.85546875" customWidth="1"/>
    <col min="4609" max="4609" width="8.85546875" customWidth="1"/>
    <col min="4610" max="4610" width="6.85546875" customWidth="1"/>
    <col min="4611" max="4611" width="48.28515625" customWidth="1"/>
    <col min="4612" max="4612" width="12.7109375" customWidth="1"/>
    <col min="4613" max="4613" width="8.85546875" customWidth="1"/>
    <col min="4614" max="4614" width="11.42578125" customWidth="1"/>
    <col min="4615" max="4615" width="15.140625" customWidth="1"/>
    <col min="4616" max="4616" width="19.28515625" customWidth="1"/>
    <col min="4617" max="4617" width="24" customWidth="1"/>
    <col min="4618" max="4618" width="44.85546875" customWidth="1"/>
    <col min="4865" max="4865" width="8.85546875" customWidth="1"/>
    <col min="4866" max="4866" width="6.85546875" customWidth="1"/>
    <col min="4867" max="4867" width="48.28515625" customWidth="1"/>
    <col min="4868" max="4868" width="12.7109375" customWidth="1"/>
    <col min="4869" max="4869" width="8.85546875" customWidth="1"/>
    <col min="4870" max="4870" width="11.42578125" customWidth="1"/>
    <col min="4871" max="4871" width="15.140625" customWidth="1"/>
    <col min="4872" max="4872" width="19.28515625" customWidth="1"/>
    <col min="4873" max="4873" width="24" customWidth="1"/>
    <col min="4874" max="4874" width="44.85546875" customWidth="1"/>
    <col min="5121" max="5121" width="8.85546875" customWidth="1"/>
    <col min="5122" max="5122" width="6.85546875" customWidth="1"/>
    <col min="5123" max="5123" width="48.28515625" customWidth="1"/>
    <col min="5124" max="5124" width="12.7109375" customWidth="1"/>
    <col min="5125" max="5125" width="8.85546875" customWidth="1"/>
    <col min="5126" max="5126" width="11.42578125" customWidth="1"/>
    <col min="5127" max="5127" width="15.140625" customWidth="1"/>
    <col min="5128" max="5128" width="19.28515625" customWidth="1"/>
    <col min="5129" max="5129" width="24" customWidth="1"/>
    <col min="5130" max="5130" width="44.85546875" customWidth="1"/>
    <col min="5377" max="5377" width="8.85546875" customWidth="1"/>
    <col min="5378" max="5378" width="6.85546875" customWidth="1"/>
    <col min="5379" max="5379" width="48.28515625" customWidth="1"/>
    <col min="5380" max="5380" width="12.7109375" customWidth="1"/>
    <col min="5381" max="5381" width="8.85546875" customWidth="1"/>
    <col min="5382" max="5382" width="11.42578125" customWidth="1"/>
    <col min="5383" max="5383" width="15.140625" customWidth="1"/>
    <col min="5384" max="5384" width="19.28515625" customWidth="1"/>
    <col min="5385" max="5385" width="24" customWidth="1"/>
    <col min="5386" max="5386" width="44.85546875" customWidth="1"/>
    <col min="5633" max="5633" width="8.85546875" customWidth="1"/>
    <col min="5634" max="5634" width="6.85546875" customWidth="1"/>
    <col min="5635" max="5635" width="48.28515625" customWidth="1"/>
    <col min="5636" max="5636" width="12.7109375" customWidth="1"/>
    <col min="5637" max="5637" width="8.85546875" customWidth="1"/>
    <col min="5638" max="5638" width="11.42578125" customWidth="1"/>
    <col min="5639" max="5639" width="15.140625" customWidth="1"/>
    <col min="5640" max="5640" width="19.28515625" customWidth="1"/>
    <col min="5641" max="5641" width="24" customWidth="1"/>
    <col min="5642" max="5642" width="44.85546875" customWidth="1"/>
    <col min="5889" max="5889" width="8.85546875" customWidth="1"/>
    <col min="5890" max="5890" width="6.85546875" customWidth="1"/>
    <col min="5891" max="5891" width="48.28515625" customWidth="1"/>
    <col min="5892" max="5892" width="12.7109375" customWidth="1"/>
    <col min="5893" max="5893" width="8.85546875" customWidth="1"/>
    <col min="5894" max="5894" width="11.42578125" customWidth="1"/>
    <col min="5895" max="5895" width="15.140625" customWidth="1"/>
    <col min="5896" max="5896" width="19.28515625" customWidth="1"/>
    <col min="5897" max="5897" width="24" customWidth="1"/>
    <col min="5898" max="5898" width="44.85546875" customWidth="1"/>
    <col min="6145" max="6145" width="8.85546875" customWidth="1"/>
    <col min="6146" max="6146" width="6.85546875" customWidth="1"/>
    <col min="6147" max="6147" width="48.28515625" customWidth="1"/>
    <col min="6148" max="6148" width="12.7109375" customWidth="1"/>
    <col min="6149" max="6149" width="8.85546875" customWidth="1"/>
    <col min="6150" max="6150" width="11.42578125" customWidth="1"/>
    <col min="6151" max="6151" width="15.140625" customWidth="1"/>
    <col min="6152" max="6152" width="19.28515625" customWidth="1"/>
    <col min="6153" max="6153" width="24" customWidth="1"/>
    <col min="6154" max="6154" width="44.85546875" customWidth="1"/>
    <col min="6401" max="6401" width="8.85546875" customWidth="1"/>
    <col min="6402" max="6402" width="6.85546875" customWidth="1"/>
    <col min="6403" max="6403" width="48.28515625" customWidth="1"/>
    <col min="6404" max="6404" width="12.7109375" customWidth="1"/>
    <col min="6405" max="6405" width="8.85546875" customWidth="1"/>
    <col min="6406" max="6406" width="11.42578125" customWidth="1"/>
    <col min="6407" max="6407" width="15.140625" customWidth="1"/>
    <col min="6408" max="6408" width="19.28515625" customWidth="1"/>
    <col min="6409" max="6409" width="24" customWidth="1"/>
    <col min="6410" max="6410" width="44.85546875" customWidth="1"/>
    <col min="6657" max="6657" width="8.85546875" customWidth="1"/>
    <col min="6658" max="6658" width="6.85546875" customWidth="1"/>
    <col min="6659" max="6659" width="48.28515625" customWidth="1"/>
    <col min="6660" max="6660" width="12.7109375" customWidth="1"/>
    <col min="6661" max="6661" width="8.85546875" customWidth="1"/>
    <col min="6662" max="6662" width="11.42578125" customWidth="1"/>
    <col min="6663" max="6663" width="15.140625" customWidth="1"/>
    <col min="6664" max="6664" width="19.28515625" customWidth="1"/>
    <col min="6665" max="6665" width="24" customWidth="1"/>
    <col min="6666" max="6666" width="44.85546875" customWidth="1"/>
    <col min="6913" max="6913" width="8.85546875" customWidth="1"/>
    <col min="6914" max="6914" width="6.85546875" customWidth="1"/>
    <col min="6915" max="6915" width="48.28515625" customWidth="1"/>
    <col min="6916" max="6916" width="12.7109375" customWidth="1"/>
    <col min="6917" max="6917" width="8.85546875" customWidth="1"/>
    <col min="6918" max="6918" width="11.42578125" customWidth="1"/>
    <col min="6919" max="6919" width="15.140625" customWidth="1"/>
    <col min="6920" max="6920" width="19.28515625" customWidth="1"/>
    <col min="6921" max="6921" width="24" customWidth="1"/>
    <col min="6922" max="6922" width="44.85546875" customWidth="1"/>
    <col min="7169" max="7169" width="8.85546875" customWidth="1"/>
    <col min="7170" max="7170" width="6.85546875" customWidth="1"/>
    <col min="7171" max="7171" width="48.28515625" customWidth="1"/>
    <col min="7172" max="7172" width="12.7109375" customWidth="1"/>
    <col min="7173" max="7173" width="8.85546875" customWidth="1"/>
    <col min="7174" max="7174" width="11.42578125" customWidth="1"/>
    <col min="7175" max="7175" width="15.140625" customWidth="1"/>
    <col min="7176" max="7176" width="19.28515625" customWidth="1"/>
    <col min="7177" max="7177" width="24" customWidth="1"/>
    <col min="7178" max="7178" width="44.85546875" customWidth="1"/>
    <col min="7425" max="7425" width="8.85546875" customWidth="1"/>
    <col min="7426" max="7426" width="6.85546875" customWidth="1"/>
    <col min="7427" max="7427" width="48.28515625" customWidth="1"/>
    <col min="7428" max="7428" width="12.7109375" customWidth="1"/>
    <col min="7429" max="7429" width="8.85546875" customWidth="1"/>
    <col min="7430" max="7430" width="11.42578125" customWidth="1"/>
    <col min="7431" max="7431" width="15.140625" customWidth="1"/>
    <col min="7432" max="7432" width="19.28515625" customWidth="1"/>
    <col min="7433" max="7433" width="24" customWidth="1"/>
    <col min="7434" max="7434" width="44.85546875" customWidth="1"/>
    <col min="7681" max="7681" width="8.85546875" customWidth="1"/>
    <col min="7682" max="7682" width="6.85546875" customWidth="1"/>
    <col min="7683" max="7683" width="48.28515625" customWidth="1"/>
    <col min="7684" max="7684" width="12.7109375" customWidth="1"/>
    <col min="7685" max="7685" width="8.85546875" customWidth="1"/>
    <col min="7686" max="7686" width="11.42578125" customWidth="1"/>
    <col min="7687" max="7687" width="15.140625" customWidth="1"/>
    <col min="7688" max="7688" width="19.28515625" customWidth="1"/>
    <col min="7689" max="7689" width="24" customWidth="1"/>
    <col min="7690" max="7690" width="44.85546875" customWidth="1"/>
    <col min="7937" max="7937" width="8.85546875" customWidth="1"/>
    <col min="7938" max="7938" width="6.85546875" customWidth="1"/>
    <col min="7939" max="7939" width="48.28515625" customWidth="1"/>
    <col min="7940" max="7940" width="12.7109375" customWidth="1"/>
    <col min="7941" max="7941" width="8.85546875" customWidth="1"/>
    <col min="7942" max="7942" width="11.42578125" customWidth="1"/>
    <col min="7943" max="7943" width="15.140625" customWidth="1"/>
    <col min="7944" max="7944" width="19.28515625" customWidth="1"/>
    <col min="7945" max="7945" width="24" customWidth="1"/>
    <col min="7946" max="7946" width="44.85546875" customWidth="1"/>
    <col min="8193" max="8193" width="8.85546875" customWidth="1"/>
    <col min="8194" max="8194" width="6.85546875" customWidth="1"/>
    <col min="8195" max="8195" width="48.28515625" customWidth="1"/>
    <col min="8196" max="8196" width="12.7109375" customWidth="1"/>
    <col min="8197" max="8197" width="8.85546875" customWidth="1"/>
    <col min="8198" max="8198" width="11.42578125" customWidth="1"/>
    <col min="8199" max="8199" width="15.140625" customWidth="1"/>
    <col min="8200" max="8200" width="19.28515625" customWidth="1"/>
    <col min="8201" max="8201" width="24" customWidth="1"/>
    <col min="8202" max="8202" width="44.85546875" customWidth="1"/>
    <col min="8449" max="8449" width="8.85546875" customWidth="1"/>
    <col min="8450" max="8450" width="6.85546875" customWidth="1"/>
    <col min="8451" max="8451" width="48.28515625" customWidth="1"/>
    <col min="8452" max="8452" width="12.7109375" customWidth="1"/>
    <col min="8453" max="8453" width="8.85546875" customWidth="1"/>
    <col min="8454" max="8454" width="11.42578125" customWidth="1"/>
    <col min="8455" max="8455" width="15.140625" customWidth="1"/>
    <col min="8456" max="8456" width="19.28515625" customWidth="1"/>
    <col min="8457" max="8457" width="24" customWidth="1"/>
    <col min="8458" max="8458" width="44.85546875" customWidth="1"/>
    <col min="8705" max="8705" width="8.85546875" customWidth="1"/>
    <col min="8706" max="8706" width="6.85546875" customWidth="1"/>
    <col min="8707" max="8707" width="48.28515625" customWidth="1"/>
    <col min="8708" max="8708" width="12.7109375" customWidth="1"/>
    <col min="8709" max="8709" width="8.85546875" customWidth="1"/>
    <col min="8710" max="8710" width="11.42578125" customWidth="1"/>
    <col min="8711" max="8711" width="15.140625" customWidth="1"/>
    <col min="8712" max="8712" width="19.28515625" customWidth="1"/>
    <col min="8713" max="8713" width="24" customWidth="1"/>
    <col min="8714" max="8714" width="44.85546875" customWidth="1"/>
    <col min="8961" max="8961" width="8.85546875" customWidth="1"/>
    <col min="8962" max="8962" width="6.85546875" customWidth="1"/>
    <col min="8963" max="8963" width="48.28515625" customWidth="1"/>
    <col min="8964" max="8964" width="12.7109375" customWidth="1"/>
    <col min="8965" max="8965" width="8.85546875" customWidth="1"/>
    <col min="8966" max="8966" width="11.42578125" customWidth="1"/>
    <col min="8967" max="8967" width="15.140625" customWidth="1"/>
    <col min="8968" max="8968" width="19.28515625" customWidth="1"/>
    <col min="8969" max="8969" width="24" customWidth="1"/>
    <col min="8970" max="8970" width="44.85546875" customWidth="1"/>
    <col min="9217" max="9217" width="8.85546875" customWidth="1"/>
    <col min="9218" max="9218" width="6.85546875" customWidth="1"/>
    <col min="9219" max="9219" width="48.28515625" customWidth="1"/>
    <col min="9220" max="9220" width="12.7109375" customWidth="1"/>
    <col min="9221" max="9221" width="8.85546875" customWidth="1"/>
    <col min="9222" max="9222" width="11.42578125" customWidth="1"/>
    <col min="9223" max="9223" width="15.140625" customWidth="1"/>
    <col min="9224" max="9224" width="19.28515625" customWidth="1"/>
    <col min="9225" max="9225" width="24" customWidth="1"/>
    <col min="9226" max="9226" width="44.85546875" customWidth="1"/>
    <col min="9473" max="9473" width="8.85546875" customWidth="1"/>
    <col min="9474" max="9474" width="6.85546875" customWidth="1"/>
    <col min="9475" max="9475" width="48.28515625" customWidth="1"/>
    <col min="9476" max="9476" width="12.7109375" customWidth="1"/>
    <col min="9477" max="9477" width="8.85546875" customWidth="1"/>
    <col min="9478" max="9478" width="11.42578125" customWidth="1"/>
    <col min="9479" max="9479" width="15.140625" customWidth="1"/>
    <col min="9480" max="9480" width="19.28515625" customWidth="1"/>
    <col min="9481" max="9481" width="24" customWidth="1"/>
    <col min="9482" max="9482" width="44.85546875" customWidth="1"/>
    <col min="9729" max="9729" width="8.85546875" customWidth="1"/>
    <col min="9730" max="9730" width="6.85546875" customWidth="1"/>
    <col min="9731" max="9731" width="48.28515625" customWidth="1"/>
    <col min="9732" max="9732" width="12.7109375" customWidth="1"/>
    <col min="9733" max="9733" width="8.85546875" customWidth="1"/>
    <col min="9734" max="9734" width="11.42578125" customWidth="1"/>
    <col min="9735" max="9735" width="15.140625" customWidth="1"/>
    <col min="9736" max="9736" width="19.28515625" customWidth="1"/>
    <col min="9737" max="9737" width="24" customWidth="1"/>
    <col min="9738" max="9738" width="44.85546875" customWidth="1"/>
    <col min="9985" max="9985" width="8.85546875" customWidth="1"/>
    <col min="9986" max="9986" width="6.85546875" customWidth="1"/>
    <col min="9987" max="9987" width="48.28515625" customWidth="1"/>
    <col min="9988" max="9988" width="12.7109375" customWidth="1"/>
    <col min="9989" max="9989" width="8.85546875" customWidth="1"/>
    <col min="9990" max="9990" width="11.42578125" customWidth="1"/>
    <col min="9991" max="9991" width="15.140625" customWidth="1"/>
    <col min="9992" max="9992" width="19.28515625" customWidth="1"/>
    <col min="9993" max="9993" width="24" customWidth="1"/>
    <col min="9994" max="9994" width="44.85546875" customWidth="1"/>
    <col min="10241" max="10241" width="8.85546875" customWidth="1"/>
    <col min="10242" max="10242" width="6.85546875" customWidth="1"/>
    <col min="10243" max="10243" width="48.28515625" customWidth="1"/>
    <col min="10244" max="10244" width="12.7109375" customWidth="1"/>
    <col min="10245" max="10245" width="8.85546875" customWidth="1"/>
    <col min="10246" max="10246" width="11.42578125" customWidth="1"/>
    <col min="10247" max="10247" width="15.140625" customWidth="1"/>
    <col min="10248" max="10248" width="19.28515625" customWidth="1"/>
    <col min="10249" max="10249" width="24" customWidth="1"/>
    <col min="10250" max="10250" width="44.85546875" customWidth="1"/>
    <col min="10497" max="10497" width="8.85546875" customWidth="1"/>
    <col min="10498" max="10498" width="6.85546875" customWidth="1"/>
    <col min="10499" max="10499" width="48.28515625" customWidth="1"/>
    <col min="10500" max="10500" width="12.7109375" customWidth="1"/>
    <col min="10501" max="10501" width="8.85546875" customWidth="1"/>
    <col min="10502" max="10502" width="11.42578125" customWidth="1"/>
    <col min="10503" max="10503" width="15.140625" customWidth="1"/>
    <col min="10504" max="10504" width="19.28515625" customWidth="1"/>
    <col min="10505" max="10505" width="24" customWidth="1"/>
    <col min="10506" max="10506" width="44.85546875" customWidth="1"/>
    <col min="10753" max="10753" width="8.85546875" customWidth="1"/>
    <col min="10754" max="10754" width="6.85546875" customWidth="1"/>
    <col min="10755" max="10755" width="48.28515625" customWidth="1"/>
    <col min="10756" max="10756" width="12.7109375" customWidth="1"/>
    <col min="10757" max="10757" width="8.85546875" customWidth="1"/>
    <col min="10758" max="10758" width="11.42578125" customWidth="1"/>
    <col min="10759" max="10759" width="15.140625" customWidth="1"/>
    <col min="10760" max="10760" width="19.28515625" customWidth="1"/>
    <col min="10761" max="10761" width="24" customWidth="1"/>
    <col min="10762" max="10762" width="44.85546875" customWidth="1"/>
    <col min="11009" max="11009" width="8.85546875" customWidth="1"/>
    <col min="11010" max="11010" width="6.85546875" customWidth="1"/>
    <col min="11011" max="11011" width="48.28515625" customWidth="1"/>
    <col min="11012" max="11012" width="12.7109375" customWidth="1"/>
    <col min="11013" max="11013" width="8.85546875" customWidth="1"/>
    <col min="11014" max="11014" width="11.42578125" customWidth="1"/>
    <col min="11015" max="11015" width="15.140625" customWidth="1"/>
    <col min="11016" max="11016" width="19.28515625" customWidth="1"/>
    <col min="11017" max="11017" width="24" customWidth="1"/>
    <col min="11018" max="11018" width="44.85546875" customWidth="1"/>
    <col min="11265" max="11265" width="8.85546875" customWidth="1"/>
    <col min="11266" max="11266" width="6.85546875" customWidth="1"/>
    <col min="11267" max="11267" width="48.28515625" customWidth="1"/>
    <col min="11268" max="11268" width="12.7109375" customWidth="1"/>
    <col min="11269" max="11269" width="8.85546875" customWidth="1"/>
    <col min="11270" max="11270" width="11.42578125" customWidth="1"/>
    <col min="11271" max="11271" width="15.140625" customWidth="1"/>
    <col min="11272" max="11272" width="19.28515625" customWidth="1"/>
    <col min="11273" max="11273" width="24" customWidth="1"/>
    <col min="11274" max="11274" width="44.85546875" customWidth="1"/>
    <col min="11521" max="11521" width="8.85546875" customWidth="1"/>
    <col min="11522" max="11522" width="6.85546875" customWidth="1"/>
    <col min="11523" max="11523" width="48.28515625" customWidth="1"/>
    <col min="11524" max="11524" width="12.7109375" customWidth="1"/>
    <col min="11525" max="11525" width="8.85546875" customWidth="1"/>
    <col min="11526" max="11526" width="11.42578125" customWidth="1"/>
    <col min="11527" max="11527" width="15.140625" customWidth="1"/>
    <col min="11528" max="11528" width="19.28515625" customWidth="1"/>
    <col min="11529" max="11529" width="24" customWidth="1"/>
    <col min="11530" max="11530" width="44.85546875" customWidth="1"/>
    <col min="11777" max="11777" width="8.85546875" customWidth="1"/>
    <col min="11778" max="11778" width="6.85546875" customWidth="1"/>
    <col min="11779" max="11779" width="48.28515625" customWidth="1"/>
    <col min="11780" max="11780" width="12.7109375" customWidth="1"/>
    <col min="11781" max="11781" width="8.85546875" customWidth="1"/>
    <col min="11782" max="11782" width="11.42578125" customWidth="1"/>
    <col min="11783" max="11783" width="15.140625" customWidth="1"/>
    <col min="11784" max="11784" width="19.28515625" customWidth="1"/>
    <col min="11785" max="11785" width="24" customWidth="1"/>
    <col min="11786" max="11786" width="44.85546875" customWidth="1"/>
    <col min="12033" max="12033" width="8.85546875" customWidth="1"/>
    <col min="12034" max="12034" width="6.85546875" customWidth="1"/>
    <col min="12035" max="12035" width="48.28515625" customWidth="1"/>
    <col min="12036" max="12036" width="12.7109375" customWidth="1"/>
    <col min="12037" max="12037" width="8.85546875" customWidth="1"/>
    <col min="12038" max="12038" width="11.42578125" customWidth="1"/>
    <col min="12039" max="12039" width="15.140625" customWidth="1"/>
    <col min="12040" max="12040" width="19.28515625" customWidth="1"/>
    <col min="12041" max="12041" width="24" customWidth="1"/>
    <col min="12042" max="12042" width="44.85546875" customWidth="1"/>
    <col min="12289" max="12289" width="8.85546875" customWidth="1"/>
    <col min="12290" max="12290" width="6.85546875" customWidth="1"/>
    <col min="12291" max="12291" width="48.28515625" customWidth="1"/>
    <col min="12292" max="12292" width="12.7109375" customWidth="1"/>
    <col min="12293" max="12293" width="8.85546875" customWidth="1"/>
    <col min="12294" max="12294" width="11.42578125" customWidth="1"/>
    <col min="12295" max="12295" width="15.140625" customWidth="1"/>
    <col min="12296" max="12296" width="19.28515625" customWidth="1"/>
    <col min="12297" max="12297" width="24" customWidth="1"/>
    <col min="12298" max="12298" width="44.85546875" customWidth="1"/>
    <col min="12545" max="12545" width="8.85546875" customWidth="1"/>
    <col min="12546" max="12546" width="6.85546875" customWidth="1"/>
    <col min="12547" max="12547" width="48.28515625" customWidth="1"/>
    <col min="12548" max="12548" width="12.7109375" customWidth="1"/>
    <col min="12549" max="12549" width="8.85546875" customWidth="1"/>
    <col min="12550" max="12550" width="11.42578125" customWidth="1"/>
    <col min="12551" max="12551" width="15.140625" customWidth="1"/>
    <col min="12552" max="12552" width="19.28515625" customWidth="1"/>
    <col min="12553" max="12553" width="24" customWidth="1"/>
    <col min="12554" max="12554" width="44.85546875" customWidth="1"/>
    <col min="12801" max="12801" width="8.85546875" customWidth="1"/>
    <col min="12802" max="12802" width="6.85546875" customWidth="1"/>
    <col min="12803" max="12803" width="48.28515625" customWidth="1"/>
    <col min="12804" max="12804" width="12.7109375" customWidth="1"/>
    <col min="12805" max="12805" width="8.85546875" customWidth="1"/>
    <col min="12806" max="12806" width="11.42578125" customWidth="1"/>
    <col min="12807" max="12807" width="15.140625" customWidth="1"/>
    <col min="12808" max="12808" width="19.28515625" customWidth="1"/>
    <col min="12809" max="12809" width="24" customWidth="1"/>
    <col min="12810" max="12810" width="44.85546875" customWidth="1"/>
    <col min="13057" max="13057" width="8.85546875" customWidth="1"/>
    <col min="13058" max="13058" width="6.85546875" customWidth="1"/>
    <col min="13059" max="13059" width="48.28515625" customWidth="1"/>
    <col min="13060" max="13060" width="12.7109375" customWidth="1"/>
    <col min="13061" max="13061" width="8.85546875" customWidth="1"/>
    <col min="13062" max="13062" width="11.42578125" customWidth="1"/>
    <col min="13063" max="13063" width="15.140625" customWidth="1"/>
    <col min="13064" max="13064" width="19.28515625" customWidth="1"/>
    <col min="13065" max="13065" width="24" customWidth="1"/>
    <col min="13066" max="13066" width="44.85546875" customWidth="1"/>
    <col min="13313" max="13313" width="8.85546875" customWidth="1"/>
    <col min="13314" max="13314" width="6.85546875" customWidth="1"/>
    <col min="13315" max="13315" width="48.28515625" customWidth="1"/>
    <col min="13316" max="13316" width="12.7109375" customWidth="1"/>
    <col min="13317" max="13317" width="8.85546875" customWidth="1"/>
    <col min="13318" max="13318" width="11.42578125" customWidth="1"/>
    <col min="13319" max="13319" width="15.140625" customWidth="1"/>
    <col min="13320" max="13320" width="19.28515625" customWidth="1"/>
    <col min="13321" max="13321" width="24" customWidth="1"/>
    <col min="13322" max="13322" width="44.85546875" customWidth="1"/>
    <col min="13569" max="13569" width="8.85546875" customWidth="1"/>
    <col min="13570" max="13570" width="6.85546875" customWidth="1"/>
    <col min="13571" max="13571" width="48.28515625" customWidth="1"/>
    <col min="13572" max="13572" width="12.7109375" customWidth="1"/>
    <col min="13573" max="13573" width="8.85546875" customWidth="1"/>
    <col min="13574" max="13574" width="11.42578125" customWidth="1"/>
    <col min="13575" max="13575" width="15.140625" customWidth="1"/>
    <col min="13576" max="13576" width="19.28515625" customWidth="1"/>
    <col min="13577" max="13577" width="24" customWidth="1"/>
    <col min="13578" max="13578" width="44.85546875" customWidth="1"/>
    <col min="13825" max="13825" width="8.85546875" customWidth="1"/>
    <col min="13826" max="13826" width="6.85546875" customWidth="1"/>
    <col min="13827" max="13827" width="48.28515625" customWidth="1"/>
    <col min="13828" max="13828" width="12.7109375" customWidth="1"/>
    <col min="13829" max="13829" width="8.85546875" customWidth="1"/>
    <col min="13830" max="13830" width="11.42578125" customWidth="1"/>
    <col min="13831" max="13831" width="15.140625" customWidth="1"/>
    <col min="13832" max="13832" width="19.28515625" customWidth="1"/>
    <col min="13833" max="13833" width="24" customWidth="1"/>
    <col min="13834" max="13834" width="44.85546875" customWidth="1"/>
    <col min="14081" max="14081" width="8.85546875" customWidth="1"/>
    <col min="14082" max="14082" width="6.85546875" customWidth="1"/>
    <col min="14083" max="14083" width="48.28515625" customWidth="1"/>
    <col min="14084" max="14084" width="12.7109375" customWidth="1"/>
    <col min="14085" max="14085" width="8.85546875" customWidth="1"/>
    <col min="14086" max="14086" width="11.42578125" customWidth="1"/>
    <col min="14087" max="14087" width="15.140625" customWidth="1"/>
    <col min="14088" max="14088" width="19.28515625" customWidth="1"/>
    <col min="14089" max="14089" width="24" customWidth="1"/>
    <col min="14090" max="14090" width="44.85546875" customWidth="1"/>
    <col min="14337" max="14337" width="8.85546875" customWidth="1"/>
    <col min="14338" max="14338" width="6.85546875" customWidth="1"/>
    <col min="14339" max="14339" width="48.28515625" customWidth="1"/>
    <col min="14340" max="14340" width="12.7109375" customWidth="1"/>
    <col min="14341" max="14341" width="8.85546875" customWidth="1"/>
    <col min="14342" max="14342" width="11.42578125" customWidth="1"/>
    <col min="14343" max="14343" width="15.140625" customWidth="1"/>
    <col min="14344" max="14344" width="19.28515625" customWidth="1"/>
    <col min="14345" max="14345" width="24" customWidth="1"/>
    <col min="14346" max="14346" width="44.85546875" customWidth="1"/>
    <col min="14593" max="14593" width="8.85546875" customWidth="1"/>
    <col min="14594" max="14594" width="6.85546875" customWidth="1"/>
    <col min="14595" max="14595" width="48.28515625" customWidth="1"/>
    <col min="14596" max="14596" width="12.7109375" customWidth="1"/>
    <col min="14597" max="14597" width="8.85546875" customWidth="1"/>
    <col min="14598" max="14598" width="11.42578125" customWidth="1"/>
    <col min="14599" max="14599" width="15.140625" customWidth="1"/>
    <col min="14600" max="14600" width="19.28515625" customWidth="1"/>
    <col min="14601" max="14601" width="24" customWidth="1"/>
    <col min="14602" max="14602" width="44.85546875" customWidth="1"/>
    <col min="14849" max="14849" width="8.85546875" customWidth="1"/>
    <col min="14850" max="14850" width="6.85546875" customWidth="1"/>
    <col min="14851" max="14851" width="48.28515625" customWidth="1"/>
    <col min="14852" max="14852" width="12.7109375" customWidth="1"/>
    <col min="14853" max="14853" width="8.85546875" customWidth="1"/>
    <col min="14854" max="14854" width="11.42578125" customWidth="1"/>
    <col min="14855" max="14855" width="15.140625" customWidth="1"/>
    <col min="14856" max="14856" width="19.28515625" customWidth="1"/>
    <col min="14857" max="14857" width="24" customWidth="1"/>
    <col min="14858" max="14858" width="44.85546875" customWidth="1"/>
    <col min="15105" max="15105" width="8.85546875" customWidth="1"/>
    <col min="15106" max="15106" width="6.85546875" customWidth="1"/>
    <col min="15107" max="15107" width="48.28515625" customWidth="1"/>
    <col min="15108" max="15108" width="12.7109375" customWidth="1"/>
    <col min="15109" max="15109" width="8.85546875" customWidth="1"/>
    <col min="15110" max="15110" width="11.42578125" customWidth="1"/>
    <col min="15111" max="15111" width="15.140625" customWidth="1"/>
    <col min="15112" max="15112" width="19.28515625" customWidth="1"/>
    <col min="15113" max="15113" width="24" customWidth="1"/>
    <col min="15114" max="15114" width="44.85546875" customWidth="1"/>
    <col min="15361" max="15361" width="8.85546875" customWidth="1"/>
    <col min="15362" max="15362" width="6.85546875" customWidth="1"/>
    <col min="15363" max="15363" width="48.28515625" customWidth="1"/>
    <col min="15364" max="15364" width="12.7109375" customWidth="1"/>
    <col min="15365" max="15365" width="8.85546875" customWidth="1"/>
    <col min="15366" max="15366" width="11.42578125" customWidth="1"/>
    <col min="15367" max="15367" width="15.140625" customWidth="1"/>
    <col min="15368" max="15368" width="19.28515625" customWidth="1"/>
    <col min="15369" max="15369" width="24" customWidth="1"/>
    <col min="15370" max="15370" width="44.85546875" customWidth="1"/>
    <col min="15617" max="15617" width="8.85546875" customWidth="1"/>
    <col min="15618" max="15618" width="6.85546875" customWidth="1"/>
    <col min="15619" max="15619" width="48.28515625" customWidth="1"/>
    <col min="15620" max="15620" width="12.7109375" customWidth="1"/>
    <col min="15621" max="15621" width="8.85546875" customWidth="1"/>
    <col min="15622" max="15622" width="11.42578125" customWidth="1"/>
    <col min="15623" max="15623" width="15.140625" customWidth="1"/>
    <col min="15624" max="15624" width="19.28515625" customWidth="1"/>
    <col min="15625" max="15625" width="24" customWidth="1"/>
    <col min="15626" max="15626" width="44.85546875" customWidth="1"/>
    <col min="15873" max="15873" width="8.85546875" customWidth="1"/>
    <col min="15874" max="15874" width="6.85546875" customWidth="1"/>
    <col min="15875" max="15875" width="48.28515625" customWidth="1"/>
    <col min="15876" max="15876" width="12.7109375" customWidth="1"/>
    <col min="15877" max="15877" width="8.85546875" customWidth="1"/>
    <col min="15878" max="15878" width="11.42578125" customWidth="1"/>
    <col min="15879" max="15879" width="15.140625" customWidth="1"/>
    <col min="15880" max="15880" width="19.28515625" customWidth="1"/>
    <col min="15881" max="15881" width="24" customWidth="1"/>
    <col min="15882" max="15882" width="44.85546875" customWidth="1"/>
    <col min="16129" max="16129" width="8.85546875" customWidth="1"/>
    <col min="16130" max="16130" width="6.85546875" customWidth="1"/>
    <col min="16131" max="16131" width="48.28515625" customWidth="1"/>
    <col min="16132" max="16132" width="12.7109375" customWidth="1"/>
    <col min="16133" max="16133" width="8.85546875" customWidth="1"/>
    <col min="16134" max="16134" width="11.42578125" customWidth="1"/>
    <col min="16135" max="16135" width="15.140625" customWidth="1"/>
    <col min="16136" max="16136" width="19.28515625" customWidth="1"/>
    <col min="16137" max="16137" width="24" customWidth="1"/>
    <col min="16138" max="16138" width="44.85546875" customWidth="1"/>
  </cols>
  <sheetData>
    <row r="1" spans="2:9" ht="18.75">
      <c r="B1" s="1"/>
      <c r="C1" s="2"/>
      <c r="D1" s="2"/>
      <c r="E1" s="3"/>
      <c r="F1" s="4"/>
      <c r="G1" s="5"/>
      <c r="H1" s="6" t="s">
        <v>0</v>
      </c>
    </row>
    <row r="2" spans="2:9" ht="19.5" thickBot="1">
      <c r="B2" s="7"/>
      <c r="C2" s="8"/>
      <c r="D2" s="9"/>
      <c r="E2" s="10"/>
      <c r="F2" s="11"/>
      <c r="G2" s="12"/>
      <c r="H2" s="13" t="s">
        <v>1</v>
      </c>
    </row>
    <row r="3" spans="2:9" ht="18.75">
      <c r="B3" s="14"/>
      <c r="C3" s="220" t="s">
        <v>2</v>
      </c>
      <c r="D3" s="221"/>
      <c r="E3" s="221"/>
      <c r="F3" s="221"/>
      <c r="G3" s="221"/>
      <c r="H3" s="222"/>
    </row>
    <row r="4" spans="2:9" ht="18.75">
      <c r="B4" s="14"/>
      <c r="C4" s="223" t="s">
        <v>3</v>
      </c>
      <c r="D4" s="223"/>
      <c r="E4" s="223"/>
      <c r="F4" s="223"/>
      <c r="G4" s="223"/>
      <c r="H4" s="15"/>
    </row>
    <row r="5" spans="2:9" ht="16.5" thickBot="1">
      <c r="B5" s="16"/>
      <c r="C5" s="17"/>
      <c r="D5" s="17"/>
      <c r="E5" s="17"/>
      <c r="F5" s="18"/>
      <c r="G5" s="18"/>
      <c r="H5" s="19" t="s">
        <v>4</v>
      </c>
    </row>
    <row r="6" spans="2:9" ht="16.5" thickBot="1">
      <c r="B6" s="20" t="s">
        <v>5</v>
      </c>
      <c r="C6" s="21" t="s">
        <v>6</v>
      </c>
      <c r="D6" s="22" t="s">
        <v>7</v>
      </c>
      <c r="E6" s="22" t="s">
        <v>8</v>
      </c>
      <c r="F6" s="22" t="s">
        <v>9</v>
      </c>
      <c r="G6" s="22" t="s">
        <v>10</v>
      </c>
      <c r="H6" s="23" t="s">
        <v>11</v>
      </c>
    </row>
    <row r="7" spans="2:9" ht="82.5" customHeight="1">
      <c r="B7" s="24"/>
      <c r="C7" s="224" t="s">
        <v>12</v>
      </c>
      <c r="D7" s="225"/>
      <c r="E7" s="225"/>
      <c r="F7" s="225"/>
      <c r="G7" s="226"/>
      <c r="H7" s="25"/>
    </row>
    <row r="8" spans="2:9" ht="15.75">
      <c r="B8" s="26">
        <v>1</v>
      </c>
      <c r="C8" s="27" t="s">
        <v>13</v>
      </c>
      <c r="D8" s="28"/>
      <c r="E8" s="29"/>
      <c r="F8" s="30"/>
      <c r="G8" s="30"/>
      <c r="H8" s="31"/>
    </row>
    <row r="9" spans="2:9" ht="15.75">
      <c r="B9" s="32">
        <f>B8+0.01</f>
        <v>1.01</v>
      </c>
      <c r="C9" s="33" t="s">
        <v>14</v>
      </c>
      <c r="D9" s="160">
        <v>949.8</v>
      </c>
      <c r="E9" s="161" t="s">
        <v>15</v>
      </c>
      <c r="F9" s="141"/>
      <c r="G9" s="141"/>
      <c r="H9" s="31"/>
    </row>
    <row r="10" spans="2:9" ht="15.75">
      <c r="B10" s="32">
        <f>B9+0.01</f>
        <v>1.02</v>
      </c>
      <c r="C10" s="35" t="s">
        <v>16</v>
      </c>
      <c r="D10" s="162">
        <f>D9</f>
        <v>949.8</v>
      </c>
      <c r="E10" s="163" t="s">
        <v>15</v>
      </c>
      <c r="F10" s="142"/>
      <c r="G10" s="142"/>
      <c r="H10" s="31"/>
    </row>
    <row r="11" spans="2:9" ht="15.75">
      <c r="B11" s="37"/>
      <c r="C11" s="38"/>
      <c r="D11" s="164"/>
      <c r="E11" s="165"/>
      <c r="F11" s="36"/>
      <c r="G11" s="39" t="s">
        <v>17</v>
      </c>
      <c r="H11" s="143"/>
    </row>
    <row r="12" spans="2:9" ht="15.75">
      <c r="B12" s="41">
        <v>2</v>
      </c>
      <c r="C12" s="27" t="s">
        <v>18</v>
      </c>
      <c r="D12" s="166"/>
      <c r="E12" s="167"/>
      <c r="F12" s="34"/>
      <c r="G12" s="34"/>
      <c r="H12" s="31"/>
      <c r="I12" s="42"/>
    </row>
    <row r="13" spans="2:9" ht="15.75">
      <c r="B13" s="32">
        <f>B12+0.01</f>
        <v>2.0099999999999998</v>
      </c>
      <c r="C13" s="33" t="s">
        <v>19</v>
      </c>
      <c r="D13" s="160">
        <f>D9</f>
        <v>949.8</v>
      </c>
      <c r="E13" s="161" t="s">
        <v>15</v>
      </c>
      <c r="F13" s="141"/>
      <c r="G13" s="141"/>
      <c r="H13" s="31"/>
      <c r="I13" s="42"/>
    </row>
    <row r="14" spans="2:9" ht="15.75">
      <c r="B14" s="32">
        <f>B13+0.01</f>
        <v>2.0199999999999996</v>
      </c>
      <c r="C14" s="43" t="s">
        <v>20</v>
      </c>
      <c r="D14" s="160">
        <v>4091.26</v>
      </c>
      <c r="E14" s="161" t="s">
        <v>21</v>
      </c>
      <c r="F14" s="141"/>
      <c r="G14" s="141"/>
      <c r="H14" s="31"/>
    </row>
    <row r="15" spans="2:9" ht="15.75">
      <c r="B15" s="32">
        <f>B14+0.01</f>
        <v>2.0299999999999994</v>
      </c>
      <c r="C15" s="43" t="s">
        <v>22</v>
      </c>
      <c r="D15" s="160">
        <f>D14*0.12</f>
        <v>490.95120000000003</v>
      </c>
      <c r="E15" s="161" t="s">
        <v>23</v>
      </c>
      <c r="F15" s="142"/>
      <c r="G15" s="141"/>
      <c r="H15" s="31"/>
    </row>
    <row r="16" spans="2:9" ht="15.75">
      <c r="B16" s="32">
        <f>B15+0.01</f>
        <v>2.0399999999999991</v>
      </c>
      <c r="C16" s="33" t="s">
        <v>24</v>
      </c>
      <c r="D16" s="168">
        <f>((D13*0.09+D14*0.1))*1.4</f>
        <v>692.45120000000009</v>
      </c>
      <c r="E16" s="169" t="s">
        <v>23</v>
      </c>
      <c r="F16" s="142"/>
      <c r="G16" s="141"/>
      <c r="H16" s="31"/>
    </row>
    <row r="17" spans="1:8" ht="15.75">
      <c r="B17" s="37"/>
      <c r="C17" s="38"/>
      <c r="D17" s="164"/>
      <c r="E17" s="165"/>
      <c r="F17" s="36"/>
      <c r="G17" s="39" t="s">
        <v>17</v>
      </c>
      <c r="H17" s="143"/>
    </row>
    <row r="18" spans="1:8" ht="15.75">
      <c r="B18" s="41">
        <v>3</v>
      </c>
      <c r="C18" s="27" t="s">
        <v>25</v>
      </c>
      <c r="D18" s="170"/>
      <c r="E18" s="171"/>
      <c r="F18" s="44"/>
      <c r="G18" s="34"/>
      <c r="H18" s="45"/>
    </row>
    <row r="19" spans="1:8" ht="47.25">
      <c r="B19" s="32">
        <f>B18+0.01</f>
        <v>3.01</v>
      </c>
      <c r="C19" s="46" t="s">
        <v>26</v>
      </c>
      <c r="D19" s="172">
        <f>D14</f>
        <v>4091.26</v>
      </c>
      <c r="E19" s="167" t="s">
        <v>21</v>
      </c>
      <c r="F19" s="142"/>
      <c r="G19" s="141"/>
      <c r="H19" s="31"/>
    </row>
    <row r="20" spans="1:8" ht="31.5">
      <c r="B20" s="47">
        <f>B19+0.01</f>
        <v>3.0199999999999996</v>
      </c>
      <c r="C20" s="48" t="s">
        <v>27</v>
      </c>
      <c r="D20" s="166">
        <f>D13</f>
        <v>949.8</v>
      </c>
      <c r="E20" s="167" t="s">
        <v>15</v>
      </c>
      <c r="F20" s="142"/>
      <c r="G20" s="141"/>
      <c r="H20" s="31"/>
    </row>
    <row r="21" spans="1:8" ht="15.75">
      <c r="B21" s="37"/>
      <c r="C21" s="49"/>
      <c r="D21" s="164"/>
      <c r="E21" s="165"/>
      <c r="F21" s="36"/>
      <c r="G21" s="50" t="s">
        <v>17</v>
      </c>
      <c r="H21" s="143"/>
    </row>
    <row r="22" spans="1:8" ht="15.75">
      <c r="B22" s="41">
        <v>4</v>
      </c>
      <c r="C22" s="27" t="s">
        <v>28</v>
      </c>
      <c r="D22" s="170"/>
      <c r="E22" s="171"/>
      <c r="F22" s="44"/>
      <c r="G22" s="34"/>
      <c r="H22" s="51"/>
    </row>
    <row r="23" spans="1:8" ht="15.75">
      <c r="B23" s="32">
        <f>B22+0.01</f>
        <v>4.01</v>
      </c>
      <c r="C23" s="33" t="s">
        <v>29</v>
      </c>
      <c r="D23" s="170">
        <v>8</v>
      </c>
      <c r="E23" s="169" t="s">
        <v>30</v>
      </c>
      <c r="F23" s="142"/>
      <c r="G23" s="141"/>
      <c r="H23" s="52"/>
    </row>
    <row r="24" spans="1:8" ht="32.25" customHeight="1">
      <c r="B24" s="32">
        <f>B23+0.01</f>
        <v>4.0199999999999996</v>
      </c>
      <c r="C24" s="33" t="s">
        <v>31</v>
      </c>
      <c r="D24" s="170">
        <f>((2*2*5)+(8.2*13.2)+(4.26*9.3)+(4.26*6.4))</f>
        <v>195.12199999999999</v>
      </c>
      <c r="E24" s="167" t="s">
        <v>21</v>
      </c>
      <c r="F24" s="142"/>
      <c r="G24" s="141"/>
      <c r="H24" s="52"/>
    </row>
    <row r="25" spans="1:8" ht="15.75">
      <c r="B25" s="53"/>
      <c r="C25" s="38"/>
      <c r="D25" s="164"/>
      <c r="E25" s="165"/>
      <c r="F25" s="54"/>
      <c r="G25" s="55" t="s">
        <v>17</v>
      </c>
      <c r="H25" s="143"/>
    </row>
    <row r="26" spans="1:8" ht="15.75">
      <c r="B26" s="56"/>
      <c r="C26" s="57"/>
      <c r="D26" s="58"/>
      <c r="E26" s="58"/>
      <c r="F26" s="59"/>
      <c r="G26" s="60" t="s">
        <v>32</v>
      </c>
      <c r="H26" s="144"/>
    </row>
    <row r="27" spans="1:8" ht="33.75" customHeight="1">
      <c r="A27" s="42"/>
      <c r="B27" s="61"/>
      <c r="C27" s="217" t="s">
        <v>38</v>
      </c>
      <c r="D27" s="218"/>
      <c r="E27" s="218"/>
      <c r="F27" s="218"/>
      <c r="G27" s="219"/>
      <c r="H27" s="62"/>
    </row>
    <row r="28" spans="1:8" ht="15.75">
      <c r="A28" s="42"/>
      <c r="B28" s="63">
        <v>5</v>
      </c>
      <c r="C28" s="64" t="s">
        <v>13</v>
      </c>
      <c r="D28" s="65"/>
      <c r="E28" s="66"/>
      <c r="F28" s="67"/>
      <c r="G28" s="68"/>
      <c r="H28" s="31"/>
    </row>
    <row r="29" spans="1:8" ht="15.75">
      <c r="B29" s="32">
        <f>B28+0.01</f>
        <v>5.01</v>
      </c>
      <c r="C29" s="33" t="s">
        <v>14</v>
      </c>
      <c r="D29" s="173">
        <v>550.70000000000005</v>
      </c>
      <c r="E29" s="174" t="s">
        <v>15</v>
      </c>
      <c r="F29" s="145"/>
      <c r="G29" s="141"/>
      <c r="H29" s="31"/>
    </row>
    <row r="30" spans="1:8" ht="15.75">
      <c r="B30" s="32">
        <f>B29+0.01</f>
        <v>5.0199999999999996</v>
      </c>
      <c r="C30" s="35" t="s">
        <v>16</v>
      </c>
      <c r="D30" s="175">
        <f>D29</f>
        <v>550.70000000000005</v>
      </c>
      <c r="E30" s="176" t="s">
        <v>15</v>
      </c>
      <c r="F30" s="146"/>
      <c r="G30" s="142"/>
      <c r="H30" s="31"/>
    </row>
    <row r="31" spans="1:8" ht="15.75">
      <c r="B31" s="37"/>
      <c r="C31" s="38"/>
      <c r="D31" s="177"/>
      <c r="E31" s="178"/>
      <c r="F31" s="71"/>
      <c r="G31" s="39" t="s">
        <v>17</v>
      </c>
      <c r="H31" s="143"/>
    </row>
    <row r="32" spans="1:8" ht="15.75">
      <c r="B32" s="41">
        <v>6</v>
      </c>
      <c r="C32" s="64" t="s">
        <v>18</v>
      </c>
      <c r="D32" s="179"/>
      <c r="E32" s="180"/>
      <c r="F32" s="72"/>
      <c r="G32" s="73"/>
      <c r="H32" s="31"/>
    </row>
    <row r="33" spans="2:8" ht="15.75">
      <c r="B33" s="32">
        <f>B32+0.01</f>
        <v>6.01</v>
      </c>
      <c r="C33" s="33" t="s">
        <v>19</v>
      </c>
      <c r="D33" s="181">
        <f>D29</f>
        <v>550.70000000000005</v>
      </c>
      <c r="E33" s="182" t="s">
        <v>15</v>
      </c>
      <c r="F33" s="145"/>
      <c r="G33" s="141"/>
      <c r="H33" s="31"/>
    </row>
    <row r="34" spans="2:8" ht="15.75">
      <c r="B34" s="32">
        <f>B33+0.01</f>
        <v>6.02</v>
      </c>
      <c r="C34" s="74" t="s">
        <v>20</v>
      </c>
      <c r="D34" s="173">
        <v>1657.61</v>
      </c>
      <c r="E34" s="174" t="s">
        <v>21</v>
      </c>
      <c r="F34" s="145"/>
      <c r="G34" s="141"/>
      <c r="H34" s="31"/>
    </row>
    <row r="35" spans="2:8" ht="15.75">
      <c r="B35" s="32">
        <f>B34+0.01</f>
        <v>6.0299999999999994</v>
      </c>
      <c r="C35" s="74" t="s">
        <v>33</v>
      </c>
      <c r="D35" s="173">
        <f>D34*0.1</f>
        <v>165.761</v>
      </c>
      <c r="E35" s="174" t="s">
        <v>23</v>
      </c>
      <c r="F35" s="147"/>
      <c r="G35" s="141"/>
      <c r="H35" s="31"/>
    </row>
    <row r="36" spans="2:8" ht="15.75">
      <c r="B36" s="32">
        <f>B35+0.01</f>
        <v>6.0399999999999991</v>
      </c>
      <c r="C36" s="75" t="s">
        <v>24</v>
      </c>
      <c r="D36" s="168">
        <f>((D33*0.09+D34*0.1))*1.4</f>
        <v>301.45359999999999</v>
      </c>
      <c r="E36" s="169" t="s">
        <v>23</v>
      </c>
      <c r="F36" s="147"/>
      <c r="G36" s="141"/>
      <c r="H36" s="31"/>
    </row>
    <row r="37" spans="2:8" ht="15.75">
      <c r="B37" s="37"/>
      <c r="C37" s="38"/>
      <c r="D37" s="177"/>
      <c r="E37" s="178"/>
      <c r="F37" s="71"/>
      <c r="G37" s="39" t="s">
        <v>17</v>
      </c>
      <c r="H37" s="143"/>
    </row>
    <row r="38" spans="2:8" ht="15.75">
      <c r="B38" s="41">
        <v>7</v>
      </c>
      <c r="C38" s="64" t="s">
        <v>25</v>
      </c>
      <c r="D38" s="183"/>
      <c r="E38" s="184"/>
      <c r="F38" s="76"/>
      <c r="G38" s="77"/>
      <c r="H38" s="45"/>
    </row>
    <row r="39" spans="2:8" ht="47.25">
      <c r="B39" s="32">
        <f>B38+0.01</f>
        <v>7.01</v>
      </c>
      <c r="C39" s="78" t="s">
        <v>26</v>
      </c>
      <c r="D39" s="185">
        <f>D34</f>
        <v>1657.61</v>
      </c>
      <c r="E39" s="186" t="s">
        <v>21</v>
      </c>
      <c r="F39" s="148"/>
      <c r="G39" s="141"/>
      <c r="H39" s="31"/>
    </row>
    <row r="40" spans="2:8" ht="31.5">
      <c r="B40" s="47">
        <f>B39+0.01</f>
        <v>7.02</v>
      </c>
      <c r="C40" s="79" t="s">
        <v>27</v>
      </c>
      <c r="D40" s="187">
        <f>D29</f>
        <v>550.70000000000005</v>
      </c>
      <c r="E40" s="188" t="s">
        <v>15</v>
      </c>
      <c r="F40" s="149"/>
      <c r="G40" s="141"/>
      <c r="H40" s="31"/>
    </row>
    <row r="41" spans="2:8" ht="15.75">
      <c r="B41" s="37"/>
      <c r="C41" s="80"/>
      <c r="D41" s="177"/>
      <c r="E41" s="178"/>
      <c r="F41" s="71"/>
      <c r="G41" s="81" t="s">
        <v>17</v>
      </c>
      <c r="H41" s="143"/>
    </row>
    <row r="42" spans="2:8" ht="15.75">
      <c r="B42" s="41">
        <v>8</v>
      </c>
      <c r="C42" s="82" t="s">
        <v>34</v>
      </c>
      <c r="D42" s="189"/>
      <c r="E42" s="190"/>
      <c r="F42" s="84"/>
      <c r="G42" s="85"/>
      <c r="H42" s="86"/>
    </row>
    <row r="43" spans="2:8" ht="15.75">
      <c r="B43" s="32">
        <f>B42+0.01</f>
        <v>8.01</v>
      </c>
      <c r="C43" s="33" t="s">
        <v>29</v>
      </c>
      <c r="D43" s="170">
        <v>6</v>
      </c>
      <c r="E43" s="169" t="s">
        <v>30</v>
      </c>
      <c r="F43" s="150"/>
      <c r="G43" s="141"/>
      <c r="H43" s="87"/>
    </row>
    <row r="44" spans="2:8" ht="15.75">
      <c r="B44" s="32">
        <f>B43+0.01</f>
        <v>8.02</v>
      </c>
      <c r="C44" s="88" t="s">
        <v>35</v>
      </c>
      <c r="D44" s="168">
        <v>8</v>
      </c>
      <c r="E44" s="169" t="s">
        <v>30</v>
      </c>
      <c r="F44" s="150"/>
      <c r="G44" s="141"/>
      <c r="H44" s="87"/>
    </row>
    <row r="45" spans="2:8" ht="15.75">
      <c r="B45" s="32">
        <f>B44+0.01</f>
        <v>8.0299999999999994</v>
      </c>
      <c r="C45" s="33" t="s">
        <v>36</v>
      </c>
      <c r="D45" s="191">
        <v>2</v>
      </c>
      <c r="E45" s="192" t="s">
        <v>30</v>
      </c>
      <c r="F45" s="151"/>
      <c r="G45" s="141"/>
      <c r="H45" s="87"/>
    </row>
    <row r="46" spans="2:8" ht="15.75">
      <c r="B46" s="53"/>
      <c r="C46" s="38"/>
      <c r="D46" s="177"/>
      <c r="E46" s="178"/>
      <c r="F46" s="89"/>
      <c r="G46" s="55" t="s">
        <v>17</v>
      </c>
      <c r="H46" s="143"/>
    </row>
    <row r="47" spans="2:8" ht="15.75">
      <c r="B47" s="56"/>
      <c r="C47" s="57"/>
      <c r="D47" s="58"/>
      <c r="E47" s="58"/>
      <c r="F47" s="59"/>
      <c r="G47" s="90" t="s">
        <v>37</v>
      </c>
      <c r="H47" s="144"/>
    </row>
    <row r="48" spans="2:8" ht="36" customHeight="1">
      <c r="B48" s="61"/>
      <c r="C48" s="217" t="s">
        <v>40</v>
      </c>
      <c r="D48" s="218"/>
      <c r="E48" s="218"/>
      <c r="F48" s="218"/>
      <c r="G48" s="219"/>
      <c r="H48" s="62"/>
    </row>
    <row r="49" spans="2:8" ht="15.75">
      <c r="B49" s="63">
        <v>9</v>
      </c>
      <c r="C49" s="64" t="s">
        <v>13</v>
      </c>
      <c r="D49" s="65"/>
      <c r="E49" s="66"/>
      <c r="F49" s="67"/>
      <c r="G49" s="68"/>
      <c r="H49" s="31"/>
    </row>
    <row r="50" spans="2:8" ht="15.75">
      <c r="B50" s="32">
        <f>B49+0.01</f>
        <v>9.01</v>
      </c>
      <c r="C50" s="33" t="s">
        <v>14</v>
      </c>
      <c r="D50" s="173">
        <v>538.07000000000005</v>
      </c>
      <c r="E50" s="174" t="s">
        <v>15</v>
      </c>
      <c r="F50" s="145"/>
      <c r="G50" s="141"/>
      <c r="H50" s="31"/>
    </row>
    <row r="51" spans="2:8" ht="15.75">
      <c r="B51" s="32">
        <f>B50+0.01</f>
        <v>9.02</v>
      </c>
      <c r="C51" s="35" t="s">
        <v>16</v>
      </c>
      <c r="D51" s="175">
        <f>D50</f>
        <v>538.07000000000005</v>
      </c>
      <c r="E51" s="176" t="s">
        <v>15</v>
      </c>
      <c r="F51" s="146"/>
      <c r="G51" s="142"/>
      <c r="H51" s="31"/>
    </row>
    <row r="52" spans="2:8" ht="15.75">
      <c r="B52" s="37"/>
      <c r="C52" s="38"/>
      <c r="D52" s="177"/>
      <c r="E52" s="178"/>
      <c r="F52" s="71"/>
      <c r="G52" s="39" t="s">
        <v>17</v>
      </c>
      <c r="H52" s="143"/>
    </row>
    <row r="53" spans="2:8" ht="15.75">
      <c r="B53" s="41">
        <v>10</v>
      </c>
      <c r="C53" s="64" t="s">
        <v>18</v>
      </c>
      <c r="D53" s="179"/>
      <c r="E53" s="180"/>
      <c r="F53" s="72"/>
      <c r="G53" s="73"/>
      <c r="H53" s="31"/>
    </row>
    <row r="54" spans="2:8" ht="15.75">
      <c r="B54" s="32">
        <f>B53+0.01</f>
        <v>10.01</v>
      </c>
      <c r="C54" s="33" t="s">
        <v>19</v>
      </c>
      <c r="D54" s="181">
        <f>D50</f>
        <v>538.07000000000005</v>
      </c>
      <c r="E54" s="182" t="s">
        <v>15</v>
      </c>
      <c r="F54" s="141"/>
      <c r="G54" s="141"/>
      <c r="H54" s="31"/>
    </row>
    <row r="55" spans="2:8" ht="15.75">
      <c r="B55" s="32">
        <f>B54+0.01</f>
        <v>10.02</v>
      </c>
      <c r="C55" s="74" t="s">
        <v>20</v>
      </c>
      <c r="D55" s="173">
        <v>2507.41</v>
      </c>
      <c r="E55" s="174" t="s">
        <v>21</v>
      </c>
      <c r="F55" s="145"/>
      <c r="G55" s="141"/>
      <c r="H55" s="31"/>
    </row>
    <row r="56" spans="2:8" ht="15.75">
      <c r="B56" s="32">
        <f>B55+0.01</f>
        <v>10.029999999999999</v>
      </c>
      <c r="C56" s="74" t="s">
        <v>33</v>
      </c>
      <c r="D56" s="173">
        <f>D55*0.1</f>
        <v>250.74099999999999</v>
      </c>
      <c r="E56" s="174" t="s">
        <v>23</v>
      </c>
      <c r="F56" s="147"/>
      <c r="G56" s="141"/>
      <c r="H56" s="31"/>
    </row>
    <row r="57" spans="2:8" ht="15.75">
      <c r="B57" s="32">
        <f>B56+0.01</f>
        <v>10.039999999999999</v>
      </c>
      <c r="C57" s="75" t="s">
        <v>24</v>
      </c>
      <c r="D57" s="168">
        <f>((D54*0.09+D55*0.1))*1.4</f>
        <v>418.83422000000002</v>
      </c>
      <c r="E57" s="169" t="s">
        <v>23</v>
      </c>
      <c r="F57" s="147"/>
      <c r="G57" s="141"/>
      <c r="H57" s="31"/>
    </row>
    <row r="58" spans="2:8" ht="15.75">
      <c r="B58" s="37"/>
      <c r="C58" s="38"/>
      <c r="D58" s="177"/>
      <c r="E58" s="178"/>
      <c r="F58" s="71"/>
      <c r="G58" s="39" t="s">
        <v>17</v>
      </c>
      <c r="H58" s="143"/>
    </row>
    <row r="59" spans="2:8" ht="15.75">
      <c r="B59" s="41">
        <v>11</v>
      </c>
      <c r="C59" s="64" t="s">
        <v>25</v>
      </c>
      <c r="D59" s="183"/>
      <c r="E59" s="184"/>
      <c r="F59" s="76"/>
      <c r="G59" s="77"/>
      <c r="H59" s="45"/>
    </row>
    <row r="60" spans="2:8" ht="47.25">
      <c r="B60" s="32">
        <f>B59+0.01</f>
        <v>11.01</v>
      </c>
      <c r="C60" s="78" t="s">
        <v>26</v>
      </c>
      <c r="D60" s="185">
        <f>D55</f>
        <v>2507.41</v>
      </c>
      <c r="E60" s="186" t="s">
        <v>21</v>
      </c>
      <c r="F60" s="148"/>
      <c r="G60" s="141"/>
      <c r="H60" s="31"/>
    </row>
    <row r="61" spans="2:8" ht="31.5">
      <c r="B61" s="47">
        <f>B60+0.01</f>
        <v>11.02</v>
      </c>
      <c r="C61" s="79" t="s">
        <v>27</v>
      </c>
      <c r="D61" s="187">
        <f>D50</f>
        <v>538.07000000000005</v>
      </c>
      <c r="E61" s="188" t="s">
        <v>15</v>
      </c>
      <c r="F61" s="149"/>
      <c r="G61" s="141"/>
      <c r="H61" s="31"/>
    </row>
    <row r="62" spans="2:8" ht="15.75">
      <c r="B62" s="37"/>
      <c r="C62" s="80"/>
      <c r="D62" s="177"/>
      <c r="E62" s="178"/>
      <c r="F62" s="71"/>
      <c r="G62" s="81" t="s">
        <v>17</v>
      </c>
      <c r="H62" s="143"/>
    </row>
    <row r="63" spans="2:8" ht="15.75">
      <c r="B63" s="41">
        <v>12</v>
      </c>
      <c r="C63" s="82" t="s">
        <v>34</v>
      </c>
      <c r="D63" s="189"/>
      <c r="E63" s="190"/>
      <c r="F63" s="84"/>
      <c r="G63" s="85"/>
      <c r="H63" s="86"/>
    </row>
    <row r="64" spans="2:8" ht="15.75">
      <c r="B64" s="32">
        <f>B63+0.01</f>
        <v>12.01</v>
      </c>
      <c r="C64" s="33" t="s">
        <v>29</v>
      </c>
      <c r="D64" s="170">
        <v>6</v>
      </c>
      <c r="E64" s="169" t="s">
        <v>30</v>
      </c>
      <c r="F64" s="150"/>
      <c r="G64" s="141"/>
      <c r="H64" s="87"/>
    </row>
    <row r="65" spans="2:8" ht="15.75">
      <c r="B65" s="32">
        <f>B64+0.01</f>
        <v>12.02</v>
      </c>
      <c r="C65" s="88" t="s">
        <v>35</v>
      </c>
      <c r="D65" s="168">
        <v>8</v>
      </c>
      <c r="E65" s="169" t="s">
        <v>30</v>
      </c>
      <c r="F65" s="150"/>
      <c r="G65" s="141"/>
      <c r="H65" s="87"/>
    </row>
    <row r="66" spans="2:8" ht="15.75">
      <c r="B66" s="32">
        <f>B65+0.01</f>
        <v>12.03</v>
      </c>
      <c r="C66" s="33" t="s">
        <v>36</v>
      </c>
      <c r="D66" s="191">
        <v>2</v>
      </c>
      <c r="E66" s="192" t="s">
        <v>30</v>
      </c>
      <c r="F66" s="151"/>
      <c r="G66" s="141"/>
      <c r="H66" s="87"/>
    </row>
    <row r="67" spans="2:8" ht="15.75">
      <c r="B67" s="53"/>
      <c r="C67" s="38"/>
      <c r="D67" s="69"/>
      <c r="E67" s="70"/>
      <c r="F67" s="89"/>
      <c r="G67" s="55" t="s">
        <v>17</v>
      </c>
      <c r="H67" s="143"/>
    </row>
    <row r="68" spans="2:8" ht="15.75">
      <c r="B68" s="56"/>
      <c r="C68" s="57"/>
      <c r="D68" s="58"/>
      <c r="E68" s="58"/>
      <c r="F68" s="59"/>
      <c r="G68" s="90" t="s">
        <v>39</v>
      </c>
      <c r="H68" s="144"/>
    </row>
    <row r="69" spans="2:8" ht="15.75">
      <c r="B69" s="61"/>
      <c r="C69" s="217" t="s">
        <v>42</v>
      </c>
      <c r="D69" s="218"/>
      <c r="E69" s="218"/>
      <c r="F69" s="218"/>
      <c r="G69" s="219"/>
      <c r="H69" s="62"/>
    </row>
    <row r="70" spans="2:8" ht="15.75">
      <c r="B70" s="63">
        <v>13</v>
      </c>
      <c r="C70" s="64" t="s">
        <v>13</v>
      </c>
      <c r="D70" s="65"/>
      <c r="E70" s="66"/>
      <c r="F70" s="67"/>
      <c r="G70" s="68"/>
      <c r="H70" s="31"/>
    </row>
    <row r="71" spans="2:8" ht="15.75">
      <c r="B71" s="32">
        <f>B70+0.01</f>
        <v>13.01</v>
      </c>
      <c r="C71" s="33" t="s">
        <v>14</v>
      </c>
      <c r="D71" s="173">
        <v>784.81</v>
      </c>
      <c r="E71" s="174" t="s">
        <v>15</v>
      </c>
      <c r="F71" s="145"/>
      <c r="G71" s="141"/>
      <c r="H71" s="31"/>
    </row>
    <row r="72" spans="2:8" ht="15.75">
      <c r="B72" s="32">
        <f>B71+0.01</f>
        <v>13.02</v>
      </c>
      <c r="C72" s="35" t="s">
        <v>16</v>
      </c>
      <c r="D72" s="175">
        <f>D71</f>
        <v>784.81</v>
      </c>
      <c r="E72" s="176" t="s">
        <v>15</v>
      </c>
      <c r="F72" s="142"/>
      <c r="G72" s="142"/>
      <c r="H72" s="31"/>
    </row>
    <row r="73" spans="2:8" ht="15.75">
      <c r="B73" s="37"/>
      <c r="C73" s="38"/>
      <c r="D73" s="177"/>
      <c r="E73" s="178"/>
      <c r="F73" s="71"/>
      <c r="G73" s="39" t="s">
        <v>17</v>
      </c>
      <c r="H73" s="143"/>
    </row>
    <row r="74" spans="2:8" ht="15.75">
      <c r="B74" s="41">
        <v>14</v>
      </c>
      <c r="C74" s="64" t="s">
        <v>18</v>
      </c>
      <c r="D74" s="179"/>
      <c r="E74" s="180"/>
      <c r="F74" s="72"/>
      <c r="G74" s="73"/>
      <c r="H74" s="31"/>
    </row>
    <row r="75" spans="2:8" ht="15.75">
      <c r="B75" s="32">
        <f>B74+0.01</f>
        <v>14.01</v>
      </c>
      <c r="C75" s="33" t="s">
        <v>19</v>
      </c>
      <c r="D75" s="181">
        <f>D71</f>
        <v>784.81</v>
      </c>
      <c r="E75" s="182" t="s">
        <v>15</v>
      </c>
      <c r="F75" s="145"/>
      <c r="G75" s="141"/>
      <c r="H75" s="31"/>
    </row>
    <row r="76" spans="2:8" ht="15.75">
      <c r="B76" s="32">
        <f>B75+0.01</f>
        <v>14.02</v>
      </c>
      <c r="C76" s="74" t="s">
        <v>20</v>
      </c>
      <c r="D76" s="173">
        <v>2118.9899999999998</v>
      </c>
      <c r="E76" s="174" t="s">
        <v>21</v>
      </c>
      <c r="F76" s="145"/>
      <c r="G76" s="141"/>
      <c r="H76" s="31"/>
    </row>
    <row r="77" spans="2:8" ht="15.75">
      <c r="B77" s="32">
        <f>B76+0.01</f>
        <v>14.03</v>
      </c>
      <c r="C77" s="74" t="s">
        <v>33</v>
      </c>
      <c r="D77" s="173">
        <f>D76*0.1</f>
        <v>211.899</v>
      </c>
      <c r="E77" s="174" t="s">
        <v>23</v>
      </c>
      <c r="F77" s="147"/>
      <c r="G77" s="141"/>
      <c r="H77" s="31"/>
    </row>
    <row r="78" spans="2:8" ht="15.75">
      <c r="B78" s="32">
        <f>B77+0.01</f>
        <v>14.04</v>
      </c>
      <c r="C78" s="75" t="s">
        <v>24</v>
      </c>
      <c r="D78" s="168">
        <f>((D75*0.09+D76*0.1))*1.4</f>
        <v>395.54465999999996</v>
      </c>
      <c r="E78" s="169" t="s">
        <v>23</v>
      </c>
      <c r="F78" s="147"/>
      <c r="G78" s="141"/>
      <c r="H78" s="31"/>
    </row>
    <row r="79" spans="2:8" ht="15.75">
      <c r="B79" s="37"/>
      <c r="C79" s="38"/>
      <c r="D79" s="177"/>
      <c r="E79" s="178"/>
      <c r="F79" s="71"/>
      <c r="G79" s="39" t="s">
        <v>17</v>
      </c>
      <c r="H79" s="143"/>
    </row>
    <row r="80" spans="2:8" ht="15.75">
      <c r="B80" s="41">
        <v>15</v>
      </c>
      <c r="C80" s="64" t="s">
        <v>25</v>
      </c>
      <c r="D80" s="183"/>
      <c r="E80" s="184"/>
      <c r="F80" s="76"/>
      <c r="G80" s="77"/>
      <c r="H80" s="45"/>
    </row>
    <row r="81" spans="2:8" ht="47.25">
      <c r="B81" s="32">
        <f>B80+0.01</f>
        <v>15.01</v>
      </c>
      <c r="C81" s="78" t="s">
        <v>26</v>
      </c>
      <c r="D81" s="185">
        <f>D76</f>
        <v>2118.9899999999998</v>
      </c>
      <c r="E81" s="186" t="s">
        <v>21</v>
      </c>
      <c r="F81" s="148"/>
      <c r="G81" s="141"/>
      <c r="H81" s="31"/>
    </row>
    <row r="82" spans="2:8" ht="31.5">
      <c r="B82" s="47">
        <f>B81+0.01</f>
        <v>15.02</v>
      </c>
      <c r="C82" s="79" t="s">
        <v>27</v>
      </c>
      <c r="D82" s="187">
        <f>D71</f>
        <v>784.81</v>
      </c>
      <c r="E82" s="188" t="s">
        <v>15</v>
      </c>
      <c r="F82" s="149"/>
      <c r="G82" s="141"/>
      <c r="H82" s="31"/>
    </row>
    <row r="83" spans="2:8" ht="15.75">
      <c r="B83" s="37"/>
      <c r="C83" s="80"/>
      <c r="D83" s="177"/>
      <c r="E83" s="178"/>
      <c r="F83" s="71"/>
      <c r="G83" s="81" t="s">
        <v>17</v>
      </c>
      <c r="H83" s="143"/>
    </row>
    <row r="84" spans="2:8" ht="15.75">
      <c r="B84" s="41">
        <v>16</v>
      </c>
      <c r="C84" s="82" t="s">
        <v>34</v>
      </c>
      <c r="D84" s="189"/>
      <c r="E84" s="190"/>
      <c r="F84" s="84"/>
      <c r="G84" s="85"/>
      <c r="H84" s="86"/>
    </row>
    <row r="85" spans="2:8" ht="15.75">
      <c r="B85" s="32">
        <f>B84+0.01</f>
        <v>16.010000000000002</v>
      </c>
      <c r="C85" s="33" t="s">
        <v>29</v>
      </c>
      <c r="D85" s="170">
        <v>6</v>
      </c>
      <c r="E85" s="169" t="s">
        <v>30</v>
      </c>
      <c r="F85" s="150"/>
      <c r="G85" s="141"/>
      <c r="H85" s="87"/>
    </row>
    <row r="86" spans="2:8" ht="15.75">
      <c r="B86" s="32">
        <f>B85+0.01</f>
        <v>16.020000000000003</v>
      </c>
      <c r="C86" s="88" t="s">
        <v>35</v>
      </c>
      <c r="D86" s="168">
        <v>8</v>
      </c>
      <c r="E86" s="169" t="s">
        <v>30</v>
      </c>
      <c r="F86" s="150"/>
      <c r="G86" s="141"/>
      <c r="H86" s="87"/>
    </row>
    <row r="87" spans="2:8" ht="15.75">
      <c r="B87" s="32">
        <f>B86+0.01</f>
        <v>16.030000000000005</v>
      </c>
      <c r="C87" s="33" t="s">
        <v>36</v>
      </c>
      <c r="D87" s="191">
        <v>2</v>
      </c>
      <c r="E87" s="192" t="s">
        <v>30</v>
      </c>
      <c r="F87" s="151"/>
      <c r="G87" s="141"/>
      <c r="H87" s="87"/>
    </row>
    <row r="88" spans="2:8" ht="15.75">
      <c r="B88" s="53"/>
      <c r="C88" s="38"/>
      <c r="D88" s="177"/>
      <c r="E88" s="178"/>
      <c r="F88" s="89"/>
      <c r="G88" s="55" t="s">
        <v>17</v>
      </c>
      <c r="H88" s="143"/>
    </row>
    <row r="89" spans="2:8" ht="15.75">
      <c r="B89" s="56"/>
      <c r="C89" s="57"/>
      <c r="D89" s="58"/>
      <c r="E89" s="58"/>
      <c r="F89" s="59"/>
      <c r="G89" s="90" t="s">
        <v>41</v>
      </c>
      <c r="H89" s="144"/>
    </row>
    <row r="90" spans="2:8" ht="15.75">
      <c r="B90" s="61"/>
      <c r="C90" s="217" t="s">
        <v>44</v>
      </c>
      <c r="D90" s="218"/>
      <c r="E90" s="218"/>
      <c r="F90" s="218"/>
      <c r="G90" s="219"/>
      <c r="H90" s="62"/>
    </row>
    <row r="91" spans="2:8" ht="15.75">
      <c r="B91" s="63">
        <v>17</v>
      </c>
      <c r="C91" s="64" t="s">
        <v>13</v>
      </c>
      <c r="D91" s="65"/>
      <c r="E91" s="66"/>
      <c r="F91" s="67"/>
      <c r="G91" s="68"/>
      <c r="H91" s="31"/>
    </row>
    <row r="92" spans="2:8" ht="15.75">
      <c r="B92" s="32">
        <f>B91+0.01</f>
        <v>17.010000000000002</v>
      </c>
      <c r="C92" s="33" t="s">
        <v>14</v>
      </c>
      <c r="D92" s="173">
        <v>913.48</v>
      </c>
      <c r="E92" s="174" t="s">
        <v>15</v>
      </c>
      <c r="F92" s="145"/>
      <c r="G92" s="141"/>
      <c r="H92" s="31"/>
    </row>
    <row r="93" spans="2:8" ht="15.75">
      <c r="B93" s="32">
        <f>B92+0.01</f>
        <v>17.020000000000003</v>
      </c>
      <c r="C93" s="35" t="s">
        <v>16</v>
      </c>
      <c r="D93" s="175">
        <f>D92</f>
        <v>913.48</v>
      </c>
      <c r="E93" s="176" t="s">
        <v>15</v>
      </c>
      <c r="F93" s="146"/>
      <c r="G93" s="142"/>
      <c r="H93" s="31"/>
    </row>
    <row r="94" spans="2:8" ht="15.75">
      <c r="B94" s="37"/>
      <c r="C94" s="38"/>
      <c r="D94" s="177"/>
      <c r="E94" s="178"/>
      <c r="F94" s="71"/>
      <c r="G94" s="39" t="s">
        <v>17</v>
      </c>
      <c r="H94" s="143"/>
    </row>
    <row r="95" spans="2:8" ht="15.75">
      <c r="B95" s="41">
        <v>18</v>
      </c>
      <c r="C95" s="64" t="s">
        <v>18</v>
      </c>
      <c r="D95" s="179"/>
      <c r="E95" s="180"/>
      <c r="F95" s="72"/>
      <c r="G95" s="73"/>
      <c r="H95" s="31"/>
    </row>
    <row r="96" spans="2:8" ht="15.75">
      <c r="B96" s="32">
        <f>B95+0.01</f>
        <v>18.010000000000002</v>
      </c>
      <c r="C96" s="33" t="s">
        <v>19</v>
      </c>
      <c r="D96" s="181">
        <f>D92</f>
        <v>913.48</v>
      </c>
      <c r="E96" s="182" t="s">
        <v>15</v>
      </c>
      <c r="F96" s="145"/>
      <c r="G96" s="141"/>
      <c r="H96" s="31"/>
    </row>
    <row r="97" spans="1:8" ht="15.75">
      <c r="B97" s="32">
        <f>B96+0.01</f>
        <v>18.020000000000003</v>
      </c>
      <c r="C97" s="74" t="s">
        <v>20</v>
      </c>
      <c r="D97" s="173">
        <v>3644.79</v>
      </c>
      <c r="E97" s="174" t="s">
        <v>21</v>
      </c>
      <c r="F97" s="145"/>
      <c r="G97" s="141"/>
      <c r="H97" s="31"/>
    </row>
    <row r="98" spans="1:8" ht="15.75">
      <c r="B98" s="32">
        <f>B97+0.01</f>
        <v>18.030000000000005</v>
      </c>
      <c r="C98" s="74" t="s">
        <v>33</v>
      </c>
      <c r="D98" s="173">
        <f>D97*0.1</f>
        <v>364.47900000000004</v>
      </c>
      <c r="E98" s="174" t="s">
        <v>23</v>
      </c>
      <c r="F98" s="147"/>
      <c r="G98" s="141"/>
      <c r="H98" s="31"/>
    </row>
    <row r="99" spans="1:8" ht="15.75">
      <c r="B99" s="32">
        <f>B98+0.01</f>
        <v>18.040000000000006</v>
      </c>
      <c r="C99" s="75" t="s">
        <v>24</v>
      </c>
      <c r="D99" s="168">
        <f>((D96*0.09+D97*0.1))*1.4</f>
        <v>625.36908000000005</v>
      </c>
      <c r="E99" s="169" t="s">
        <v>23</v>
      </c>
      <c r="F99" s="147"/>
      <c r="G99" s="141"/>
      <c r="H99" s="31"/>
    </row>
    <row r="100" spans="1:8" ht="15.75">
      <c r="B100" s="37"/>
      <c r="C100" s="38"/>
      <c r="D100" s="177"/>
      <c r="E100" s="178"/>
      <c r="F100" s="71"/>
      <c r="G100" s="39" t="s">
        <v>17</v>
      </c>
      <c r="H100" s="143"/>
    </row>
    <row r="101" spans="1:8" ht="15.75">
      <c r="B101" s="41">
        <v>19</v>
      </c>
      <c r="C101" s="64" t="s">
        <v>25</v>
      </c>
      <c r="D101" s="183"/>
      <c r="E101" s="184"/>
      <c r="F101" s="76"/>
      <c r="G101" s="77"/>
      <c r="H101" s="45"/>
    </row>
    <row r="102" spans="1:8" ht="47.25">
      <c r="B102" s="32">
        <f>B101+0.01</f>
        <v>19.010000000000002</v>
      </c>
      <c r="C102" s="78" t="s">
        <v>26</v>
      </c>
      <c r="D102" s="185">
        <f>D97</f>
        <v>3644.79</v>
      </c>
      <c r="E102" s="186" t="s">
        <v>21</v>
      </c>
      <c r="F102" s="148"/>
      <c r="G102" s="141"/>
      <c r="H102" s="31"/>
    </row>
    <row r="103" spans="1:8" ht="31.5">
      <c r="B103" s="47">
        <f>B102+0.01</f>
        <v>19.020000000000003</v>
      </c>
      <c r="C103" s="79" t="s">
        <v>27</v>
      </c>
      <c r="D103" s="187">
        <f>D92</f>
        <v>913.48</v>
      </c>
      <c r="E103" s="188" t="s">
        <v>15</v>
      </c>
      <c r="F103" s="149"/>
      <c r="G103" s="141"/>
      <c r="H103" s="40"/>
    </row>
    <row r="104" spans="1:8" ht="15.75">
      <c r="B104" s="37"/>
      <c r="C104" s="80"/>
      <c r="D104" s="177"/>
      <c r="E104" s="178"/>
      <c r="F104" s="71"/>
      <c r="G104" s="81" t="s">
        <v>17</v>
      </c>
      <c r="H104" s="143"/>
    </row>
    <row r="105" spans="1:8" ht="15.75">
      <c r="B105" s="41">
        <v>20</v>
      </c>
      <c r="C105" s="82" t="s">
        <v>34</v>
      </c>
      <c r="D105" s="189"/>
      <c r="E105" s="190"/>
      <c r="F105" s="84"/>
      <c r="G105" s="85"/>
      <c r="H105" s="86"/>
    </row>
    <row r="106" spans="1:8" ht="15.75">
      <c r="B106" s="32">
        <f>B105+0.01</f>
        <v>20.010000000000002</v>
      </c>
      <c r="C106" s="33" t="s">
        <v>29</v>
      </c>
      <c r="D106" s="170">
        <v>6</v>
      </c>
      <c r="E106" s="169" t="s">
        <v>30</v>
      </c>
      <c r="F106" s="150"/>
      <c r="G106" s="141"/>
      <c r="H106" s="87"/>
    </row>
    <row r="107" spans="1:8" ht="15.75">
      <c r="B107" s="32">
        <f>B106+0.01</f>
        <v>20.020000000000003</v>
      </c>
      <c r="C107" s="88" t="s">
        <v>35</v>
      </c>
      <c r="D107" s="168">
        <v>8</v>
      </c>
      <c r="E107" s="169" t="s">
        <v>30</v>
      </c>
      <c r="F107" s="150"/>
      <c r="G107" s="141"/>
      <c r="H107" s="87"/>
    </row>
    <row r="108" spans="1:8" ht="15.75">
      <c r="B108" s="32">
        <f>B107+0.01</f>
        <v>20.030000000000005</v>
      </c>
      <c r="C108" s="33" t="s">
        <v>36</v>
      </c>
      <c r="D108" s="191">
        <v>2</v>
      </c>
      <c r="E108" s="192" t="s">
        <v>30</v>
      </c>
      <c r="F108" s="151"/>
      <c r="G108" s="141"/>
      <c r="H108" s="87"/>
    </row>
    <row r="109" spans="1:8" ht="15.75">
      <c r="B109" s="53"/>
      <c r="C109" s="38"/>
      <c r="D109" s="177"/>
      <c r="E109" s="178"/>
      <c r="F109" s="89"/>
      <c r="G109" s="55" t="s">
        <v>17</v>
      </c>
      <c r="H109" s="143"/>
    </row>
    <row r="110" spans="1:8" ht="15.75">
      <c r="B110" s="56"/>
      <c r="C110" s="57"/>
      <c r="D110" s="58"/>
      <c r="E110" s="58"/>
      <c r="F110" s="59"/>
      <c r="G110" s="90" t="s">
        <v>43</v>
      </c>
      <c r="H110" s="144"/>
    </row>
    <row r="111" spans="1:8" ht="15.75">
      <c r="A111" s="42"/>
      <c r="B111" s="91"/>
      <c r="C111" s="217" t="s">
        <v>46</v>
      </c>
      <c r="D111" s="218"/>
      <c r="E111" s="218"/>
      <c r="F111" s="218"/>
      <c r="G111" s="219"/>
      <c r="H111" s="62"/>
    </row>
    <row r="112" spans="1:8" ht="15.75">
      <c r="A112" s="42"/>
      <c r="B112" s="41">
        <v>21</v>
      </c>
      <c r="C112" s="64" t="s">
        <v>13</v>
      </c>
      <c r="D112" s="65"/>
      <c r="E112" s="66"/>
      <c r="F112" s="67"/>
      <c r="G112" s="68"/>
      <c r="H112" s="31"/>
    </row>
    <row r="113" spans="1:8" ht="15.75">
      <c r="B113" s="32">
        <f>B112+0.01</f>
        <v>21.01</v>
      </c>
      <c r="C113" s="33" t="s">
        <v>14</v>
      </c>
      <c r="D113" s="173">
        <v>629.73</v>
      </c>
      <c r="E113" s="174" t="s">
        <v>15</v>
      </c>
      <c r="F113" s="145"/>
      <c r="G113" s="141"/>
      <c r="H113" s="31"/>
    </row>
    <row r="114" spans="1:8" ht="15.75">
      <c r="B114" s="47">
        <f>B113+0.01</f>
        <v>21.020000000000003</v>
      </c>
      <c r="C114" s="92" t="s">
        <v>16</v>
      </c>
      <c r="D114" s="193">
        <f>D113</f>
        <v>629.73</v>
      </c>
      <c r="E114" s="194" t="s">
        <v>15</v>
      </c>
      <c r="F114" s="152"/>
      <c r="G114" s="147"/>
      <c r="H114" s="31"/>
    </row>
    <row r="115" spans="1:8" ht="15.75">
      <c r="B115" s="53"/>
      <c r="C115" s="38"/>
      <c r="D115" s="177"/>
      <c r="E115" s="178"/>
      <c r="F115" s="71"/>
      <c r="G115" s="39" t="s">
        <v>17</v>
      </c>
      <c r="H115" s="143"/>
    </row>
    <row r="116" spans="1:8" ht="15.75">
      <c r="B116" s="41">
        <v>22</v>
      </c>
      <c r="C116" s="64" t="s">
        <v>18</v>
      </c>
      <c r="D116" s="179"/>
      <c r="E116" s="180"/>
      <c r="F116" s="72"/>
      <c r="G116" s="73"/>
      <c r="H116" s="31"/>
    </row>
    <row r="117" spans="1:8" ht="15.75">
      <c r="B117" s="32">
        <f>B116+0.01</f>
        <v>22.01</v>
      </c>
      <c r="C117" s="33" t="s">
        <v>19</v>
      </c>
      <c r="D117" s="181">
        <f>D113</f>
        <v>629.73</v>
      </c>
      <c r="E117" s="182" t="s">
        <v>15</v>
      </c>
      <c r="F117" s="145"/>
      <c r="G117" s="142"/>
      <c r="H117" s="31"/>
    </row>
    <row r="118" spans="1:8" ht="15.75">
      <c r="B118" s="32">
        <f>B117+0.01</f>
        <v>22.020000000000003</v>
      </c>
      <c r="C118" s="74" t="s">
        <v>20</v>
      </c>
      <c r="D118" s="175">
        <v>2657.04</v>
      </c>
      <c r="E118" s="174" t="s">
        <v>21</v>
      </c>
      <c r="F118" s="145"/>
      <c r="G118" s="142"/>
      <c r="H118" s="31"/>
    </row>
    <row r="119" spans="1:8" ht="15.75">
      <c r="B119" s="32">
        <f>B118+0.01</f>
        <v>22.030000000000005</v>
      </c>
      <c r="C119" s="74" t="s">
        <v>33</v>
      </c>
      <c r="D119" s="173">
        <f>D118*0.1</f>
        <v>265.70400000000001</v>
      </c>
      <c r="E119" s="174" t="s">
        <v>23</v>
      </c>
      <c r="F119" s="147"/>
      <c r="G119" s="142"/>
      <c r="H119" s="31"/>
    </row>
    <row r="120" spans="1:8" ht="15.75">
      <c r="B120" s="32">
        <f>B119+0.01</f>
        <v>22.040000000000006</v>
      </c>
      <c r="C120" s="75" t="s">
        <v>24</v>
      </c>
      <c r="D120" s="168">
        <f>((D117*0.09+D118*0.1))*1.4</f>
        <v>451.33157999999997</v>
      </c>
      <c r="E120" s="169" t="s">
        <v>23</v>
      </c>
      <c r="F120" s="147"/>
      <c r="G120" s="142"/>
      <c r="H120" s="31"/>
    </row>
    <row r="121" spans="1:8" ht="15.75">
      <c r="B121" s="37"/>
      <c r="C121" s="38"/>
      <c r="D121" s="177"/>
      <c r="E121" s="178"/>
      <c r="F121" s="71"/>
      <c r="G121" s="39" t="s">
        <v>17</v>
      </c>
      <c r="H121" s="143"/>
    </row>
    <row r="122" spans="1:8" ht="15.75">
      <c r="B122" s="41">
        <v>23</v>
      </c>
      <c r="C122" s="64" t="s">
        <v>25</v>
      </c>
      <c r="D122" s="183"/>
      <c r="E122" s="184"/>
      <c r="F122" s="76"/>
      <c r="G122" s="77"/>
      <c r="H122" s="45"/>
    </row>
    <row r="123" spans="1:8" ht="47.25">
      <c r="B123" s="32">
        <f>B122+0.01</f>
        <v>23.01</v>
      </c>
      <c r="C123" s="78" t="s">
        <v>26</v>
      </c>
      <c r="D123" s="185">
        <f>D118</f>
        <v>2657.04</v>
      </c>
      <c r="E123" s="186" t="s">
        <v>21</v>
      </c>
      <c r="F123" s="148"/>
      <c r="G123" s="142"/>
      <c r="H123" s="31"/>
    </row>
    <row r="124" spans="1:8" ht="31.5">
      <c r="B124" s="32">
        <f>B123+0.01</f>
        <v>23.020000000000003</v>
      </c>
      <c r="C124" s="79" t="s">
        <v>27</v>
      </c>
      <c r="D124" s="187">
        <f>D113</f>
        <v>629.73</v>
      </c>
      <c r="E124" s="188" t="s">
        <v>15</v>
      </c>
      <c r="F124" s="149"/>
      <c r="G124" s="142"/>
      <c r="H124" s="31"/>
    </row>
    <row r="125" spans="1:8" ht="15.75">
      <c r="B125" s="53"/>
      <c r="C125" s="80"/>
      <c r="D125" s="69"/>
      <c r="E125" s="70"/>
      <c r="F125" s="71"/>
      <c r="G125" s="81" t="s">
        <v>17</v>
      </c>
      <c r="H125" s="143"/>
    </row>
    <row r="126" spans="1:8" ht="15.75">
      <c r="A126" s="93"/>
      <c r="B126" s="94"/>
      <c r="C126" s="95"/>
      <c r="D126" s="96"/>
      <c r="E126" s="96"/>
      <c r="F126" s="97"/>
      <c r="G126" s="98" t="s">
        <v>45</v>
      </c>
      <c r="H126" s="143"/>
    </row>
    <row r="127" spans="1:8" ht="15.75">
      <c r="A127" s="42"/>
      <c r="B127" s="91"/>
      <c r="C127" s="212" t="s">
        <v>48</v>
      </c>
      <c r="D127" s="213"/>
      <c r="E127" s="213"/>
      <c r="F127" s="213"/>
      <c r="G127" s="214"/>
      <c r="H127" s="62"/>
    </row>
    <row r="128" spans="1:8" ht="15.75">
      <c r="A128" s="42"/>
      <c r="B128" s="41">
        <v>24</v>
      </c>
      <c r="C128" s="64" t="s">
        <v>13</v>
      </c>
      <c r="D128" s="65"/>
      <c r="E128" s="66"/>
      <c r="F128" s="67"/>
      <c r="G128" s="68"/>
      <c r="H128" s="31"/>
    </row>
    <row r="129" spans="1:9" ht="15.75">
      <c r="B129" s="32">
        <f>B128+0.01</f>
        <v>24.01</v>
      </c>
      <c r="C129" s="33" t="s">
        <v>14</v>
      </c>
      <c r="D129" s="175">
        <v>518.08000000000004</v>
      </c>
      <c r="E129" s="174" t="s">
        <v>15</v>
      </c>
      <c r="F129" s="145"/>
      <c r="G129" s="141"/>
      <c r="H129" s="31"/>
    </row>
    <row r="130" spans="1:9" ht="15.75">
      <c r="B130" s="32">
        <f>B129+0.01</f>
        <v>24.020000000000003</v>
      </c>
      <c r="C130" s="35" t="s">
        <v>16</v>
      </c>
      <c r="D130" s="175">
        <f>D129</f>
        <v>518.08000000000004</v>
      </c>
      <c r="E130" s="195" t="s">
        <v>15</v>
      </c>
      <c r="F130" s="146"/>
      <c r="G130" s="142"/>
      <c r="H130" s="31"/>
    </row>
    <row r="131" spans="1:9" ht="15.75">
      <c r="B131" s="37"/>
      <c r="C131" s="38"/>
      <c r="D131" s="196"/>
      <c r="E131" s="178"/>
      <c r="F131" s="71"/>
      <c r="G131" s="39" t="s">
        <v>17</v>
      </c>
      <c r="H131" s="143"/>
    </row>
    <row r="132" spans="1:9" ht="15.75">
      <c r="B132" s="41">
        <v>25</v>
      </c>
      <c r="C132" s="64" t="s">
        <v>18</v>
      </c>
      <c r="D132" s="197"/>
      <c r="E132" s="180"/>
      <c r="F132" s="72"/>
      <c r="G132" s="73"/>
      <c r="H132" s="31"/>
    </row>
    <row r="133" spans="1:9" ht="15.75">
      <c r="B133" s="32">
        <f>B132+0.01</f>
        <v>25.01</v>
      </c>
      <c r="C133" s="33" t="s">
        <v>19</v>
      </c>
      <c r="D133" s="175">
        <f>D129</f>
        <v>518.08000000000004</v>
      </c>
      <c r="E133" s="182" t="s">
        <v>15</v>
      </c>
      <c r="F133" s="145"/>
      <c r="G133" s="141"/>
      <c r="H133" s="31"/>
    </row>
    <row r="134" spans="1:9" ht="15.75">
      <c r="B134" s="32">
        <f>B133+0.01</f>
        <v>25.020000000000003</v>
      </c>
      <c r="C134" s="74" t="s">
        <v>20</v>
      </c>
      <c r="D134" s="175">
        <v>616.52</v>
      </c>
      <c r="E134" s="174" t="s">
        <v>21</v>
      </c>
      <c r="F134" s="145"/>
      <c r="G134" s="141"/>
      <c r="H134" s="31"/>
    </row>
    <row r="135" spans="1:9" ht="15.75">
      <c r="B135" s="32">
        <f>B134+0.01</f>
        <v>25.030000000000005</v>
      </c>
      <c r="C135" s="74" t="s">
        <v>33</v>
      </c>
      <c r="D135" s="175">
        <f>D134*0.1</f>
        <v>61.652000000000001</v>
      </c>
      <c r="E135" s="174" t="s">
        <v>23</v>
      </c>
      <c r="F135" s="147"/>
      <c r="G135" s="141"/>
      <c r="H135" s="31"/>
    </row>
    <row r="136" spans="1:9" ht="15.75">
      <c r="B136" s="32">
        <f>B135+0.01</f>
        <v>25.040000000000006</v>
      </c>
      <c r="C136" s="75" t="s">
        <v>24</v>
      </c>
      <c r="D136" s="198">
        <f>((D133*0.09)+(D134*0.1))*1.4</f>
        <v>151.59088</v>
      </c>
      <c r="E136" s="169" t="s">
        <v>23</v>
      </c>
      <c r="F136" s="147"/>
      <c r="G136" s="141"/>
      <c r="H136" s="31"/>
    </row>
    <row r="137" spans="1:9" ht="15.75">
      <c r="B137" s="37"/>
      <c r="C137" s="38"/>
      <c r="D137" s="196"/>
      <c r="E137" s="178"/>
      <c r="F137" s="71"/>
      <c r="G137" s="39" t="s">
        <v>17</v>
      </c>
      <c r="H137" s="143"/>
    </row>
    <row r="138" spans="1:9" ht="15.75">
      <c r="B138" s="41">
        <v>26</v>
      </c>
      <c r="C138" s="64" t="s">
        <v>25</v>
      </c>
      <c r="D138" s="199"/>
      <c r="E138" s="184"/>
      <c r="F138" s="76"/>
      <c r="G138" s="77"/>
      <c r="H138" s="45"/>
    </row>
    <row r="139" spans="1:9" ht="47.25">
      <c r="B139" s="32">
        <f>B138+0.01</f>
        <v>26.01</v>
      </c>
      <c r="C139" s="78" t="s">
        <v>26</v>
      </c>
      <c r="D139" s="200">
        <f>D134</f>
        <v>616.52</v>
      </c>
      <c r="E139" s="186" t="s">
        <v>21</v>
      </c>
      <c r="F139" s="148"/>
      <c r="G139" s="141"/>
      <c r="H139" s="31"/>
    </row>
    <row r="140" spans="1:9" ht="31.5">
      <c r="B140" s="32">
        <f>B139+0.01</f>
        <v>26.020000000000003</v>
      </c>
      <c r="C140" s="100" t="s">
        <v>27</v>
      </c>
      <c r="D140" s="201">
        <f>D133</f>
        <v>518.08000000000004</v>
      </c>
      <c r="E140" s="202" t="s">
        <v>15</v>
      </c>
      <c r="F140" s="149"/>
      <c r="G140" s="141"/>
      <c r="H140" s="31"/>
    </row>
    <row r="141" spans="1:9" ht="15.75">
      <c r="B141" s="53"/>
      <c r="C141" s="80"/>
      <c r="D141" s="99"/>
      <c r="E141" s="70"/>
      <c r="F141" s="71"/>
      <c r="G141" s="81" t="s">
        <v>17</v>
      </c>
      <c r="H141" s="143"/>
    </row>
    <row r="142" spans="1:9" ht="15.75">
      <c r="B142" s="61"/>
      <c r="C142" s="57"/>
      <c r="D142" s="101"/>
      <c r="E142" s="58"/>
      <c r="F142" s="59"/>
      <c r="G142" s="90" t="s">
        <v>47</v>
      </c>
      <c r="H142" s="144"/>
      <c r="I142" s="102"/>
    </row>
    <row r="143" spans="1:9" ht="15.75">
      <c r="A143" s="42"/>
      <c r="B143" s="94"/>
      <c r="C143" s="212" t="s">
        <v>50</v>
      </c>
      <c r="D143" s="213"/>
      <c r="E143" s="213"/>
      <c r="F143" s="213"/>
      <c r="G143" s="214"/>
      <c r="H143" s="62"/>
    </row>
    <row r="144" spans="1:9" ht="15.75">
      <c r="B144" s="41">
        <v>27</v>
      </c>
      <c r="C144" s="64" t="s">
        <v>13</v>
      </c>
      <c r="D144" s="65"/>
      <c r="E144" s="66"/>
      <c r="F144" s="67"/>
      <c r="G144" s="68"/>
      <c r="H144" s="31"/>
    </row>
    <row r="145" spans="1:10" ht="15.75">
      <c r="B145" s="32">
        <f>B144+0.01</f>
        <v>27.01</v>
      </c>
      <c r="C145" s="33" t="s">
        <v>14</v>
      </c>
      <c r="D145" s="175">
        <v>1173.4000000000001</v>
      </c>
      <c r="E145" s="174" t="s">
        <v>15</v>
      </c>
      <c r="F145" s="145"/>
      <c r="G145" s="141"/>
      <c r="H145" s="31"/>
    </row>
    <row r="146" spans="1:10" ht="15.75">
      <c r="B146" s="32">
        <f>B145+0.01</f>
        <v>27.020000000000003</v>
      </c>
      <c r="C146" s="35" t="s">
        <v>16</v>
      </c>
      <c r="D146" s="175">
        <f>D145</f>
        <v>1173.4000000000001</v>
      </c>
      <c r="E146" s="195" t="s">
        <v>15</v>
      </c>
      <c r="F146" s="146"/>
      <c r="G146" s="142"/>
      <c r="H146" s="31"/>
    </row>
    <row r="147" spans="1:10" ht="15.75">
      <c r="B147" s="37"/>
      <c r="C147" s="38"/>
      <c r="D147" s="196"/>
      <c r="E147" s="178"/>
      <c r="F147" s="71"/>
      <c r="G147" s="39" t="s">
        <v>17</v>
      </c>
      <c r="H147" s="143"/>
    </row>
    <row r="148" spans="1:10" ht="15.75">
      <c r="B148" s="41">
        <v>28</v>
      </c>
      <c r="C148" s="64" t="s">
        <v>18</v>
      </c>
      <c r="D148" s="197"/>
      <c r="E148" s="180"/>
      <c r="F148" s="72"/>
      <c r="G148" s="73"/>
      <c r="H148" s="31"/>
    </row>
    <row r="149" spans="1:10" ht="15.75">
      <c r="B149" s="32">
        <f>B148+0.01</f>
        <v>28.01</v>
      </c>
      <c r="C149" s="33" t="s">
        <v>19</v>
      </c>
      <c r="D149" s="175">
        <f>D145</f>
        <v>1173.4000000000001</v>
      </c>
      <c r="E149" s="182" t="s">
        <v>15</v>
      </c>
      <c r="F149" s="145"/>
      <c r="G149" s="141"/>
      <c r="H149" s="31"/>
    </row>
    <row r="150" spans="1:10" ht="15.75">
      <c r="B150" s="32">
        <f>B149+0.01</f>
        <v>28.020000000000003</v>
      </c>
      <c r="C150" s="74" t="s">
        <v>20</v>
      </c>
      <c r="D150" s="175">
        <v>2928.02</v>
      </c>
      <c r="E150" s="174" t="s">
        <v>21</v>
      </c>
      <c r="F150" s="145"/>
      <c r="G150" s="141"/>
      <c r="H150" s="31"/>
    </row>
    <row r="151" spans="1:10" ht="15.75">
      <c r="B151" s="32">
        <f>B150+0.01</f>
        <v>28.030000000000005</v>
      </c>
      <c r="C151" s="74" t="s">
        <v>33</v>
      </c>
      <c r="D151" s="175">
        <f>+D150*0.1</f>
        <v>292.80200000000002</v>
      </c>
      <c r="E151" s="174" t="s">
        <v>23</v>
      </c>
      <c r="F151" s="147"/>
      <c r="G151" s="141"/>
      <c r="H151" s="31"/>
    </row>
    <row r="152" spans="1:10" ht="15.75">
      <c r="B152" s="32">
        <f>B151+0.01</f>
        <v>28.040000000000006</v>
      </c>
      <c r="C152" s="103" t="s">
        <v>24</v>
      </c>
      <c r="D152" s="198">
        <f>((D149*0.09)+(D150*0.1))*1.4</f>
        <v>557.77120000000002</v>
      </c>
      <c r="E152" s="169" t="s">
        <v>23</v>
      </c>
      <c r="F152" s="147"/>
      <c r="G152" s="141"/>
      <c r="H152" s="31"/>
    </row>
    <row r="153" spans="1:10" ht="15.75">
      <c r="B153" s="37"/>
      <c r="C153" s="38"/>
      <c r="D153" s="196"/>
      <c r="E153" s="178"/>
      <c r="F153" s="71"/>
      <c r="G153" s="39" t="s">
        <v>17</v>
      </c>
      <c r="H153" s="143"/>
    </row>
    <row r="154" spans="1:10" ht="15.75">
      <c r="B154" s="41">
        <v>29</v>
      </c>
      <c r="C154" s="64" t="s">
        <v>25</v>
      </c>
      <c r="D154" s="199"/>
      <c r="E154" s="184"/>
      <c r="F154" s="76"/>
      <c r="G154" s="77"/>
      <c r="H154" s="45"/>
    </row>
    <row r="155" spans="1:10" ht="47.25">
      <c r="B155" s="32">
        <f>B154+0.01</f>
        <v>29.01</v>
      </c>
      <c r="C155" s="78" t="s">
        <v>26</v>
      </c>
      <c r="D155" s="200">
        <f>D150</f>
        <v>2928.02</v>
      </c>
      <c r="E155" s="186" t="s">
        <v>21</v>
      </c>
      <c r="F155" s="148"/>
      <c r="G155" s="141"/>
      <c r="H155" s="31"/>
    </row>
    <row r="156" spans="1:10" ht="31.5">
      <c r="B156" s="32">
        <f>B155+0.01</f>
        <v>29.020000000000003</v>
      </c>
      <c r="C156" s="100" t="s">
        <v>27</v>
      </c>
      <c r="D156" s="175">
        <f>D149</f>
        <v>1173.4000000000001</v>
      </c>
      <c r="E156" s="202" t="s">
        <v>15</v>
      </c>
      <c r="F156" s="149"/>
      <c r="G156" s="141"/>
      <c r="H156" s="31"/>
    </row>
    <row r="157" spans="1:10" ht="15.75">
      <c r="B157" s="53"/>
      <c r="C157" s="80"/>
      <c r="D157" s="69"/>
      <c r="E157" s="70"/>
      <c r="F157" s="71"/>
      <c r="G157" s="81" t="s">
        <v>17</v>
      </c>
      <c r="H157" s="143"/>
    </row>
    <row r="158" spans="1:10" ht="16.5" thickBot="1">
      <c r="B158" s="104"/>
      <c r="C158" s="105"/>
      <c r="D158" s="106"/>
      <c r="E158" s="106"/>
      <c r="F158" s="107"/>
      <c r="G158" s="108" t="s">
        <v>49</v>
      </c>
      <c r="H158" s="153"/>
      <c r="I158" s="109"/>
      <c r="J158" s="110"/>
    </row>
    <row r="159" spans="1:10" ht="29.25" customHeight="1">
      <c r="A159" s="42"/>
      <c r="B159" s="94"/>
      <c r="C159" s="212" t="s">
        <v>52</v>
      </c>
      <c r="D159" s="213"/>
      <c r="E159" s="213"/>
      <c r="F159" s="213"/>
      <c r="G159" s="214"/>
      <c r="H159" s="62"/>
    </row>
    <row r="160" spans="1:10" ht="15.75">
      <c r="A160" s="42"/>
      <c r="B160" s="91"/>
      <c r="C160" s="111" t="s">
        <v>53</v>
      </c>
      <c r="D160" s="112"/>
      <c r="E160" s="112"/>
      <c r="F160" s="112"/>
      <c r="G160" s="113"/>
      <c r="H160" s="62"/>
    </row>
    <row r="161" spans="2:8" ht="15.75">
      <c r="B161" s="41">
        <v>30</v>
      </c>
      <c r="C161" s="64" t="s">
        <v>54</v>
      </c>
      <c r="D161" s="65"/>
      <c r="E161" s="66"/>
      <c r="F161" s="67"/>
      <c r="G161" s="68"/>
      <c r="H161" s="31"/>
    </row>
    <row r="162" spans="2:8" ht="15.75">
      <c r="B162" s="32">
        <f>B161+0.01</f>
        <v>30.01</v>
      </c>
      <c r="C162" s="33" t="s">
        <v>14</v>
      </c>
      <c r="D162" s="175">
        <v>289.26</v>
      </c>
      <c r="E162" s="174" t="s">
        <v>15</v>
      </c>
      <c r="F162" s="145"/>
      <c r="G162" s="141"/>
      <c r="H162" s="31"/>
    </row>
    <row r="163" spans="2:8" ht="15.75">
      <c r="B163" s="32">
        <f>B162+0.01</f>
        <v>30.020000000000003</v>
      </c>
      <c r="C163" s="35" t="s">
        <v>16</v>
      </c>
      <c r="D163" s="175">
        <f>D162</f>
        <v>289.26</v>
      </c>
      <c r="E163" s="195" t="s">
        <v>15</v>
      </c>
      <c r="F163" s="146"/>
      <c r="G163" s="142"/>
      <c r="H163" s="31"/>
    </row>
    <row r="164" spans="2:8" ht="15.75">
      <c r="B164" s="37"/>
      <c r="C164" s="38"/>
      <c r="D164" s="196"/>
      <c r="E164" s="178"/>
      <c r="F164" s="71"/>
      <c r="G164" s="39" t="s">
        <v>17</v>
      </c>
      <c r="H164" s="143"/>
    </row>
    <row r="165" spans="2:8" ht="15.75">
      <c r="B165" s="41">
        <v>31</v>
      </c>
      <c r="C165" s="64" t="s">
        <v>18</v>
      </c>
      <c r="D165" s="197"/>
      <c r="E165" s="180"/>
      <c r="F165" s="72"/>
      <c r="G165" s="73"/>
      <c r="H165" s="31"/>
    </row>
    <row r="166" spans="2:8" ht="15.75">
      <c r="B166" s="32">
        <f>B165+0.01</f>
        <v>31.01</v>
      </c>
      <c r="C166" s="33" t="s">
        <v>19</v>
      </c>
      <c r="D166" s="175">
        <f>D162</f>
        <v>289.26</v>
      </c>
      <c r="E166" s="182" t="s">
        <v>15</v>
      </c>
      <c r="F166" s="145"/>
      <c r="G166" s="141"/>
      <c r="H166" s="31"/>
    </row>
    <row r="167" spans="2:8" ht="15.75">
      <c r="B167" s="32">
        <f>B166+0.01</f>
        <v>31.020000000000003</v>
      </c>
      <c r="C167" s="74" t="s">
        <v>20</v>
      </c>
      <c r="D167" s="175">
        <v>820.95</v>
      </c>
      <c r="E167" s="174" t="s">
        <v>21</v>
      </c>
      <c r="F167" s="145"/>
      <c r="G167" s="141"/>
      <c r="H167" s="31"/>
    </row>
    <row r="168" spans="2:8" ht="15.75">
      <c r="B168" s="32">
        <f>B167+0.01</f>
        <v>31.030000000000005</v>
      </c>
      <c r="C168" s="74" t="s">
        <v>33</v>
      </c>
      <c r="D168" s="175">
        <f>+D167*0.1</f>
        <v>82.095000000000013</v>
      </c>
      <c r="E168" s="174" t="s">
        <v>23</v>
      </c>
      <c r="F168" s="147"/>
      <c r="G168" s="141"/>
      <c r="H168" s="31"/>
    </row>
    <row r="169" spans="2:8" ht="15.75">
      <c r="B169" s="32">
        <f>B168+0.01</f>
        <v>31.040000000000006</v>
      </c>
      <c r="C169" s="75" t="s">
        <v>24</v>
      </c>
      <c r="D169" s="191">
        <f>((D166*0.09)+(D167*0.1))*1.4</f>
        <v>151.37976</v>
      </c>
      <c r="E169" s="169" t="s">
        <v>23</v>
      </c>
      <c r="F169" s="147"/>
      <c r="G169" s="141"/>
      <c r="H169" s="31"/>
    </row>
    <row r="170" spans="2:8" ht="15.75">
      <c r="B170" s="37"/>
      <c r="C170" s="38"/>
      <c r="D170" s="196"/>
      <c r="E170" s="178"/>
      <c r="F170" s="71"/>
      <c r="G170" s="81" t="s">
        <v>17</v>
      </c>
      <c r="H170" s="143"/>
    </row>
    <row r="171" spans="2:8" ht="15.75">
      <c r="B171" s="41">
        <v>32</v>
      </c>
      <c r="C171" s="64" t="s">
        <v>25</v>
      </c>
      <c r="D171" s="199"/>
      <c r="E171" s="184"/>
      <c r="F171" s="76"/>
      <c r="G171" s="34"/>
      <c r="H171" s="45"/>
    </row>
    <row r="172" spans="2:8" ht="47.25">
      <c r="B172" s="32">
        <f>B171+0.01</f>
        <v>32.01</v>
      </c>
      <c r="C172" s="78" t="s">
        <v>26</v>
      </c>
      <c r="D172" s="200">
        <f>D167</f>
        <v>820.95</v>
      </c>
      <c r="E172" s="186" t="s">
        <v>21</v>
      </c>
      <c r="F172" s="148"/>
      <c r="G172" s="141"/>
      <c r="H172" s="31"/>
    </row>
    <row r="173" spans="2:8" ht="31.5">
      <c r="B173" s="32">
        <f>B172+0.01</f>
        <v>32.019999999999996</v>
      </c>
      <c r="C173" s="100" t="s">
        <v>27</v>
      </c>
      <c r="D173" s="175">
        <f>D166</f>
        <v>289.26</v>
      </c>
      <c r="E173" s="202" t="s">
        <v>15</v>
      </c>
      <c r="F173" s="149"/>
      <c r="G173" s="141"/>
      <c r="H173" s="31"/>
    </row>
    <row r="174" spans="2:8" ht="15.75">
      <c r="B174" s="37"/>
      <c r="C174" s="80"/>
      <c r="D174" s="114"/>
      <c r="E174" s="70"/>
      <c r="F174" s="71"/>
      <c r="G174" s="81" t="s">
        <v>17</v>
      </c>
      <c r="H174" s="143"/>
    </row>
    <row r="175" spans="2:8" ht="15.75">
      <c r="B175" s="56"/>
      <c r="C175" s="57"/>
      <c r="D175" s="58"/>
      <c r="E175" s="58"/>
      <c r="F175" s="59"/>
      <c r="G175" s="90" t="s">
        <v>51</v>
      </c>
      <c r="H175" s="144"/>
    </row>
    <row r="176" spans="2:8" ht="15.75">
      <c r="B176" s="94"/>
      <c r="C176" s="212" t="s">
        <v>56</v>
      </c>
      <c r="D176" s="213"/>
      <c r="E176" s="213"/>
      <c r="F176" s="213"/>
      <c r="G176" s="214"/>
      <c r="H176" s="62"/>
    </row>
    <row r="177" spans="2:8" ht="15.75">
      <c r="B177" s="91"/>
      <c r="C177" s="115"/>
      <c r="D177" s="112"/>
      <c r="E177" s="112"/>
      <c r="F177" s="112"/>
      <c r="G177" s="113"/>
      <c r="H177" s="62"/>
    </row>
    <row r="178" spans="2:8" ht="15.75">
      <c r="B178" s="41">
        <v>33</v>
      </c>
      <c r="C178" s="64" t="s">
        <v>54</v>
      </c>
      <c r="D178" s="65"/>
      <c r="E178" s="66"/>
      <c r="F178" s="67"/>
      <c r="G178" s="68"/>
      <c r="H178" s="31"/>
    </row>
    <row r="179" spans="2:8" ht="15.75">
      <c r="B179" s="32">
        <f>B178+0.01</f>
        <v>33.01</v>
      </c>
      <c r="C179" s="33" t="s">
        <v>14</v>
      </c>
      <c r="D179" s="175">
        <v>750.94</v>
      </c>
      <c r="E179" s="174" t="s">
        <v>15</v>
      </c>
      <c r="F179" s="145"/>
      <c r="G179" s="141"/>
      <c r="H179" s="31"/>
    </row>
    <row r="180" spans="2:8" ht="15.75">
      <c r="B180" s="32">
        <f>B179+0.01</f>
        <v>33.019999999999996</v>
      </c>
      <c r="C180" s="35" t="s">
        <v>16</v>
      </c>
      <c r="D180" s="175">
        <f>D179</f>
        <v>750.94</v>
      </c>
      <c r="E180" s="195" t="s">
        <v>15</v>
      </c>
      <c r="F180" s="146"/>
      <c r="G180" s="142"/>
      <c r="H180" s="31"/>
    </row>
    <row r="181" spans="2:8" ht="15.75">
      <c r="B181" s="37"/>
      <c r="C181" s="38"/>
      <c r="D181" s="196"/>
      <c r="E181" s="178"/>
      <c r="F181" s="71"/>
      <c r="G181" s="39" t="s">
        <v>17</v>
      </c>
      <c r="H181" s="143"/>
    </row>
    <row r="182" spans="2:8" ht="15.75">
      <c r="B182" s="41">
        <v>34</v>
      </c>
      <c r="C182" s="64" t="s">
        <v>18</v>
      </c>
      <c r="D182" s="197"/>
      <c r="E182" s="180"/>
      <c r="F182" s="72"/>
      <c r="G182" s="73"/>
      <c r="H182" s="31"/>
    </row>
    <row r="183" spans="2:8" ht="15.75">
      <c r="B183" s="32">
        <f>B182+0.01</f>
        <v>34.01</v>
      </c>
      <c r="C183" s="33" t="s">
        <v>19</v>
      </c>
      <c r="D183" s="175">
        <f>D179</f>
        <v>750.94</v>
      </c>
      <c r="E183" s="182" t="s">
        <v>15</v>
      </c>
      <c r="F183" s="154"/>
      <c r="G183" s="141"/>
      <c r="H183" s="31"/>
    </row>
    <row r="184" spans="2:8" ht="15.75">
      <c r="B184" s="32">
        <f>B183+0.01</f>
        <v>34.019999999999996</v>
      </c>
      <c r="C184" s="74" t="s">
        <v>20</v>
      </c>
      <c r="D184" s="175">
        <v>1977.98</v>
      </c>
      <c r="E184" s="174" t="s">
        <v>21</v>
      </c>
      <c r="F184" s="145"/>
      <c r="G184" s="141"/>
      <c r="H184" s="31"/>
    </row>
    <row r="185" spans="2:8" ht="15.75">
      <c r="B185" s="32">
        <f>B184+0.01</f>
        <v>34.029999999999994</v>
      </c>
      <c r="C185" s="74" t="s">
        <v>33</v>
      </c>
      <c r="D185" s="175">
        <f>+D184*0.1</f>
        <v>197.798</v>
      </c>
      <c r="E185" s="174" t="s">
        <v>23</v>
      </c>
      <c r="F185" s="147"/>
      <c r="G185" s="141"/>
      <c r="H185" s="31"/>
    </row>
    <row r="186" spans="2:8" ht="15.75">
      <c r="B186" s="32">
        <f>B185+0.01</f>
        <v>34.039999999999992</v>
      </c>
      <c r="C186" s="75" t="s">
        <v>24</v>
      </c>
      <c r="D186" s="191">
        <f>((D183*0.09)+(D184*0.1))*1.4</f>
        <v>371.53564</v>
      </c>
      <c r="E186" s="169" t="s">
        <v>23</v>
      </c>
      <c r="F186" s="147"/>
      <c r="G186" s="141"/>
      <c r="H186" s="31"/>
    </row>
    <row r="187" spans="2:8" ht="15.75">
      <c r="B187" s="37"/>
      <c r="C187" s="38"/>
      <c r="D187" s="196"/>
      <c r="E187" s="178"/>
      <c r="F187" s="71"/>
      <c r="G187" s="81" t="s">
        <v>17</v>
      </c>
      <c r="H187" s="143"/>
    </row>
    <row r="188" spans="2:8" ht="15.75">
      <c r="B188" s="41">
        <v>35</v>
      </c>
      <c r="C188" s="64" t="s">
        <v>25</v>
      </c>
      <c r="D188" s="199"/>
      <c r="E188" s="184"/>
      <c r="F188" s="76"/>
      <c r="G188" s="34"/>
      <c r="H188" s="45"/>
    </row>
    <row r="189" spans="2:8" ht="47.25">
      <c r="B189" s="32">
        <f>B188+0.01</f>
        <v>35.01</v>
      </c>
      <c r="C189" s="78" t="s">
        <v>26</v>
      </c>
      <c r="D189" s="200">
        <f>D184</f>
        <v>1977.98</v>
      </c>
      <c r="E189" s="186" t="s">
        <v>21</v>
      </c>
      <c r="F189" s="148"/>
      <c r="G189" s="141"/>
      <c r="H189" s="31"/>
    </row>
    <row r="190" spans="2:8" ht="31.5">
      <c r="B190" s="32">
        <f>B189+0.01</f>
        <v>35.019999999999996</v>
      </c>
      <c r="C190" s="100" t="s">
        <v>27</v>
      </c>
      <c r="D190" s="175">
        <f>D183</f>
        <v>750.94</v>
      </c>
      <c r="E190" s="202" t="s">
        <v>15</v>
      </c>
      <c r="F190" s="149"/>
      <c r="G190" s="141"/>
      <c r="H190" s="31"/>
    </row>
    <row r="191" spans="2:8" ht="15.75">
      <c r="B191" s="37"/>
      <c r="C191" s="80"/>
      <c r="D191" s="114"/>
      <c r="E191" s="70"/>
      <c r="F191" s="71"/>
      <c r="G191" s="81" t="s">
        <v>17</v>
      </c>
      <c r="H191" s="143"/>
    </row>
    <row r="192" spans="2:8" ht="15.75">
      <c r="B192" s="56"/>
      <c r="C192" s="57"/>
      <c r="D192" s="58"/>
      <c r="E192" s="58"/>
      <c r="F192" s="59"/>
      <c r="G192" s="90" t="s">
        <v>55</v>
      </c>
      <c r="H192" s="144"/>
    </row>
    <row r="193" spans="1:10" ht="15.75">
      <c r="B193" s="41">
        <v>36</v>
      </c>
      <c r="C193" s="82" t="s">
        <v>34</v>
      </c>
      <c r="D193" s="116"/>
      <c r="E193" s="83"/>
      <c r="F193" s="84"/>
      <c r="G193" s="85"/>
      <c r="H193" s="86"/>
    </row>
    <row r="194" spans="1:10" ht="15.75">
      <c r="B194" s="32">
        <f>B193+0.01</f>
        <v>36.01</v>
      </c>
      <c r="C194" s="33" t="s">
        <v>58</v>
      </c>
      <c r="D194" s="191">
        <v>1</v>
      </c>
      <c r="E194" s="169" t="s">
        <v>59</v>
      </c>
      <c r="F194" s="141"/>
      <c r="G194" s="141"/>
      <c r="H194" s="87"/>
    </row>
    <row r="195" spans="1:10" ht="15.75">
      <c r="B195" s="32">
        <f t="shared" ref="B195:B196" si="0">B194+0.01</f>
        <v>36.019999999999996</v>
      </c>
      <c r="C195" s="140" t="s">
        <v>74</v>
      </c>
      <c r="D195" s="203">
        <v>22</v>
      </c>
      <c r="E195" s="169" t="s">
        <v>30</v>
      </c>
      <c r="F195" s="155"/>
      <c r="G195" s="141"/>
      <c r="H195" s="87"/>
    </row>
    <row r="196" spans="1:10" ht="15.75">
      <c r="B196" s="32">
        <f t="shared" si="0"/>
        <v>36.029999999999994</v>
      </c>
      <c r="C196" s="33" t="s">
        <v>60</v>
      </c>
      <c r="D196" s="191">
        <v>1</v>
      </c>
      <c r="E196" s="169" t="s">
        <v>59</v>
      </c>
      <c r="F196" s="141"/>
      <c r="G196" s="141"/>
      <c r="H196" s="87"/>
    </row>
    <row r="197" spans="1:10" ht="15.75">
      <c r="B197" s="53"/>
      <c r="C197" s="38"/>
      <c r="D197" s="177"/>
      <c r="E197" s="178"/>
      <c r="F197" s="89"/>
      <c r="G197" s="55" t="s">
        <v>17</v>
      </c>
      <c r="H197" s="143"/>
    </row>
    <row r="198" spans="1:10" ht="15.75">
      <c r="B198" s="56"/>
      <c r="C198" s="57"/>
      <c r="D198" s="58"/>
      <c r="E198" s="58"/>
      <c r="F198" s="59"/>
      <c r="G198" s="90" t="s">
        <v>57</v>
      </c>
      <c r="H198" s="144"/>
      <c r="J198" s="109"/>
    </row>
    <row r="199" spans="1:10" ht="18" thickBot="1">
      <c r="A199" s="42"/>
      <c r="B199" s="117"/>
      <c r="C199" s="118"/>
      <c r="D199" s="215" t="s">
        <v>61</v>
      </c>
      <c r="E199" s="216"/>
      <c r="F199" s="216"/>
      <c r="G199" s="216"/>
      <c r="H199" s="156"/>
      <c r="I199" s="110"/>
      <c r="J199" s="110"/>
    </row>
    <row r="200" spans="1:10" ht="15.75">
      <c r="B200" s="119"/>
      <c r="C200" s="120"/>
      <c r="D200" s="121"/>
      <c r="E200" s="121" t="s">
        <v>62</v>
      </c>
      <c r="F200" s="122"/>
      <c r="G200" s="123"/>
      <c r="H200" s="124"/>
    </row>
    <row r="201" spans="1:10" ht="15.75">
      <c r="B201" s="125"/>
      <c r="C201" s="126"/>
      <c r="D201" s="127"/>
      <c r="E201" s="128" t="s">
        <v>63</v>
      </c>
      <c r="F201" s="129"/>
      <c r="G201" s="129"/>
      <c r="H201" s="130"/>
    </row>
    <row r="202" spans="1:10" ht="15.75">
      <c r="B202" s="125"/>
      <c r="C202" s="126"/>
      <c r="D202" s="204">
        <v>4.4999999999999998E-2</v>
      </c>
      <c r="E202" s="205" t="s">
        <v>64</v>
      </c>
      <c r="F202" s="129"/>
      <c r="G202" s="129"/>
      <c r="H202" s="157"/>
      <c r="I202" s="131"/>
    </row>
    <row r="203" spans="1:10" ht="15.75" customHeight="1">
      <c r="B203" s="125"/>
      <c r="C203" s="126"/>
      <c r="D203" s="204">
        <v>0.03</v>
      </c>
      <c r="E203" s="205" t="s">
        <v>65</v>
      </c>
      <c r="F203" s="129"/>
      <c r="G203" s="129"/>
      <c r="H203" s="157"/>
      <c r="I203" s="131"/>
    </row>
    <row r="204" spans="1:10" ht="15.75">
      <c r="B204" s="125"/>
      <c r="C204" s="126"/>
      <c r="D204" s="204">
        <v>2.5000000000000001E-2</v>
      </c>
      <c r="E204" s="205" t="s">
        <v>66</v>
      </c>
      <c r="F204" s="129"/>
      <c r="G204" s="129"/>
      <c r="H204" s="157"/>
      <c r="I204" s="131"/>
    </row>
    <row r="205" spans="1:10" ht="15.75">
      <c r="B205" s="125"/>
      <c r="C205" s="126"/>
      <c r="D205" s="204">
        <v>0.1</v>
      </c>
      <c r="E205" s="205" t="s">
        <v>67</v>
      </c>
      <c r="F205" s="129"/>
      <c r="G205" s="129"/>
      <c r="H205" s="157"/>
      <c r="I205" s="131"/>
    </row>
    <row r="206" spans="1:10" ht="15.75">
      <c r="B206" s="125"/>
      <c r="C206" s="126"/>
      <c r="D206" s="204">
        <v>0.01</v>
      </c>
      <c r="E206" s="205" t="s">
        <v>68</v>
      </c>
      <c r="F206" s="129"/>
      <c r="G206" s="129"/>
      <c r="H206" s="157"/>
      <c r="I206" s="131"/>
    </row>
    <row r="207" spans="1:10" ht="15.75">
      <c r="B207" s="125"/>
      <c r="C207" s="126"/>
      <c r="D207" s="204">
        <v>0.18</v>
      </c>
      <c r="E207" s="205" t="s">
        <v>69</v>
      </c>
      <c r="F207" s="129"/>
      <c r="G207" s="129"/>
      <c r="H207" s="157"/>
      <c r="I207" s="131"/>
    </row>
    <row r="208" spans="1:10" ht="15.75">
      <c r="B208" s="125"/>
      <c r="C208" s="126"/>
      <c r="D208" s="204">
        <v>0.05</v>
      </c>
      <c r="E208" s="205" t="s">
        <v>70</v>
      </c>
      <c r="F208" s="129"/>
      <c r="G208" s="129"/>
      <c r="H208" s="157"/>
      <c r="I208" s="131"/>
    </row>
    <row r="209" spans="2:9" ht="15.75">
      <c r="B209" s="125"/>
      <c r="C209" s="126"/>
      <c r="D209" s="206">
        <v>1E-3</v>
      </c>
      <c r="E209" s="207" t="s">
        <v>71</v>
      </c>
      <c r="F209" s="132"/>
      <c r="G209" s="132"/>
      <c r="H209" s="157"/>
      <c r="I209" s="131"/>
    </row>
    <row r="210" spans="2:9" ht="15.75">
      <c r="B210" s="125"/>
      <c r="C210" s="126"/>
      <c r="D210" s="208"/>
      <c r="E210" s="209"/>
      <c r="F210" s="129"/>
      <c r="G210" s="133" t="s">
        <v>72</v>
      </c>
      <c r="H210" s="158"/>
      <c r="I210" s="131"/>
    </row>
    <row r="211" spans="2:9" ht="16.5" thickBot="1">
      <c r="B211" s="125"/>
      <c r="C211" s="126"/>
      <c r="D211" s="208"/>
      <c r="E211" s="209"/>
      <c r="F211" s="129"/>
      <c r="G211" s="133"/>
      <c r="H211" s="134"/>
      <c r="I211" s="131"/>
    </row>
    <row r="212" spans="2:9" ht="19.5" thickBot="1">
      <c r="B212" s="135"/>
      <c r="C212" s="136"/>
      <c r="D212" s="210"/>
      <c r="E212" s="211"/>
      <c r="F212" s="137"/>
      <c r="G212" s="138" t="s">
        <v>73</v>
      </c>
      <c r="H212" s="159"/>
      <c r="I212" s="110"/>
    </row>
    <row r="213" spans="2:9">
      <c r="B213" s="139"/>
      <c r="C213" s="139"/>
      <c r="D213" s="139"/>
      <c r="E213" s="139"/>
      <c r="F213" s="139"/>
      <c r="G213" s="139"/>
      <c r="H213" s="139"/>
    </row>
  </sheetData>
  <sheetProtection algorithmName="SHA-512" hashValue="XfbEMrzRmbNhVJwKrbbBzN4n3NJwzvD1pbfRYXjmWEUBGD8vy1UD/sQUvqnv3q3yf58hRcv92lO5UnlEAnqDQw==" saltValue="qsdXwSpWgYMue/84oES2vw==" spinCount="100000" sheet="1" objects="1" scenarios="1"/>
  <mergeCells count="13">
    <mergeCell ref="C3:H3"/>
    <mergeCell ref="C4:G4"/>
    <mergeCell ref="C7:G7"/>
    <mergeCell ref="C27:G27"/>
    <mergeCell ref="C159:G159"/>
    <mergeCell ref="C176:G176"/>
    <mergeCell ref="D199:G199"/>
    <mergeCell ref="C48:G48"/>
    <mergeCell ref="C69:G69"/>
    <mergeCell ref="C90:G90"/>
    <mergeCell ref="C111:G111"/>
    <mergeCell ref="C127:G127"/>
    <mergeCell ref="C143:G143"/>
  </mergeCells>
  <pageMargins left="0.94" right="0.70866141732283472" top="0.97" bottom="0.94488188976377963" header="0.51" footer="0.31496062992125984"/>
  <pageSetup paperSize="9" scale="68" orientation="portrait" r:id="rId1"/>
  <headerFooter>
    <oddFooter>&amp;R&amp;P de  &amp;N</oddFooter>
  </headerFooter>
  <rowBreaks count="4" manualBreakCount="4">
    <brk id="47" min="1" max="7" man="1"/>
    <brk id="89" min="1" max="7" man="1"/>
    <brk id="137" min="1" max="7" man="1"/>
    <brk id="175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 ACTUAL</vt:lpstr>
      <vt:lpstr>'PRES ACTUAL'!Área_de_impresión</vt:lpstr>
      <vt:lpstr>'PRES ACTUAL'!Títulos_a_imprimir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R. Vasquez P.</dc:creator>
  <cp:lastModifiedBy>Erick R. Vasquez P.</cp:lastModifiedBy>
  <cp:lastPrinted>2018-03-01T23:20:29Z</cp:lastPrinted>
  <dcterms:created xsi:type="dcterms:W3CDTF">2018-03-01T22:44:24Z</dcterms:created>
  <dcterms:modified xsi:type="dcterms:W3CDTF">2018-03-02T12:26:48Z</dcterms:modified>
</cp:coreProperties>
</file>